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1 JN\CUENTA PUBLICA\2025\Conta\"/>
    </mc:Choice>
  </mc:AlternateContent>
  <xr:revisionPtr revIDLastSave="0" documentId="13_ncr:1_{A3AE3CBF-C33A-4185-A436-73B8F08ED9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umulado" sheetId="4" r:id="rId1"/>
    <sheet name="4to Trim" sheetId="6" state="hidden" r:id="rId2"/>
    <sheet name="3er trim" sheetId="3" state="hidden" r:id="rId3"/>
    <sheet name="2do trim" sheetId="1" state="hidden" r:id="rId4"/>
    <sheet name="1er trim" sheetId="2" state="hidden" r:id="rId5"/>
  </sheets>
  <definedNames>
    <definedName name="_xlnm.Print_Area" localSheetId="0">Acumulado!$A$1:$M$159</definedName>
  </definedNames>
  <calcPr calcId="191029"/>
</workbook>
</file>

<file path=xl/calcChain.xml><?xml version="1.0" encoding="utf-8"?>
<calcChain xmlns="http://schemas.openxmlformats.org/spreadsheetml/2006/main">
  <c r="L146" i="6" l="1"/>
  <c r="M146" i="6" s="1"/>
  <c r="E146" i="6"/>
  <c r="F146" i="6" s="1"/>
  <c r="E140" i="6"/>
  <c r="L137" i="6"/>
  <c r="L128" i="6"/>
  <c r="E126" i="6"/>
  <c r="L117" i="6"/>
  <c r="E105" i="6"/>
  <c r="L93" i="6"/>
  <c r="E86" i="6"/>
  <c r="L77" i="6"/>
  <c r="E70" i="6"/>
  <c r="L68" i="6"/>
  <c r="E56" i="6"/>
  <c r="L50" i="6"/>
  <c r="M130" i="6" s="1"/>
  <c r="M139" i="6" s="1"/>
  <c r="M148" i="6" s="1"/>
  <c r="E44" i="6"/>
  <c r="E37" i="6"/>
  <c r="E25" i="6"/>
  <c r="F130" i="6" s="1"/>
  <c r="F135" i="6" s="1"/>
  <c r="F148" i="6" s="1"/>
  <c r="L143" i="4" l="1"/>
  <c r="L129" i="4"/>
  <c r="L118" i="4"/>
  <c r="L77" i="4"/>
  <c r="E127" i="4"/>
  <c r="E112" i="4"/>
  <c r="E63" i="4"/>
  <c r="E49" i="4"/>
  <c r="E41" i="4"/>
  <c r="L69" i="4" l="1"/>
  <c r="L92" i="4" l="1"/>
  <c r="L137" i="4" l="1"/>
  <c r="E27" i="4" l="1"/>
  <c r="L139" i="3" l="1"/>
  <c r="M139" i="3" s="1"/>
  <c r="F139" i="3"/>
  <c r="E139" i="3"/>
  <c r="E133" i="3"/>
  <c r="L129" i="3"/>
  <c r="L121" i="3"/>
  <c r="E120" i="3"/>
  <c r="L114" i="3"/>
  <c r="E104" i="3"/>
  <c r="L90" i="3"/>
  <c r="E84" i="3"/>
  <c r="L75" i="3"/>
  <c r="E71" i="3"/>
  <c r="L67" i="3"/>
  <c r="E58" i="3"/>
  <c r="L50" i="3"/>
  <c r="M123" i="3" s="1"/>
  <c r="M131" i="3" s="1"/>
  <c r="E44" i="3"/>
  <c r="E37" i="3"/>
  <c r="E25" i="3"/>
  <c r="F123" i="3" s="1"/>
  <c r="F128" i="3" s="1"/>
  <c r="F141" i="3" s="1"/>
  <c r="M141" i="3" l="1"/>
  <c r="L142" i="1"/>
  <c r="M142" i="1" s="1"/>
  <c r="E142" i="1"/>
  <c r="E138" i="1"/>
  <c r="F142" i="1" s="1"/>
  <c r="L133" i="1"/>
  <c r="L124" i="1"/>
  <c r="E123" i="1"/>
  <c r="L116" i="1"/>
  <c r="E107" i="1"/>
  <c r="L91" i="1"/>
  <c r="E86" i="1"/>
  <c r="L76" i="1"/>
  <c r="E72" i="1"/>
  <c r="L68" i="1"/>
  <c r="E58" i="1"/>
  <c r="L50" i="1"/>
  <c r="M127" i="1" s="1"/>
  <c r="M135" i="1" s="1"/>
  <c r="M144" i="1" s="1"/>
  <c r="E46" i="1"/>
  <c r="E38" i="1"/>
  <c r="E25" i="1"/>
  <c r="F127" i="1" s="1"/>
  <c r="F133" i="1" s="1"/>
  <c r="F144" i="1" s="1"/>
  <c r="L132" i="2" l="1"/>
  <c r="M132" i="2" s="1"/>
  <c r="E132" i="2"/>
  <c r="E128" i="2"/>
  <c r="F132" i="2" s="1"/>
  <c r="L123" i="2"/>
  <c r="F117" i="2"/>
  <c r="F123" i="2" s="1"/>
  <c r="F134" i="2" s="1"/>
  <c r="L115" i="2"/>
  <c r="E114" i="2"/>
  <c r="L108" i="2"/>
  <c r="M117" i="2" s="1"/>
  <c r="M125" i="2" s="1"/>
  <c r="M134" i="2" s="1"/>
  <c r="E97" i="2"/>
  <c r="E86" i="2"/>
  <c r="L84" i="2"/>
  <c r="L74" i="2"/>
  <c r="E72" i="2"/>
  <c r="L66" i="2"/>
  <c r="E61" i="2"/>
  <c r="L49" i="2"/>
  <c r="E46" i="2"/>
  <c r="E38" i="2"/>
  <c r="E25" i="2"/>
  <c r="L50" i="4" l="1"/>
  <c r="E75" i="4"/>
  <c r="M131" i="4" l="1"/>
  <c r="L147" i="4"/>
  <c r="M147" i="4" s="1"/>
  <c r="M139" i="4" l="1"/>
  <c r="M148" i="4" s="1"/>
  <c r="E90" i="4"/>
  <c r="F131" i="4" s="1"/>
  <c r="F137" i="4" l="1"/>
  <c r="E147" i="4"/>
  <c r="F147" i="4" s="1"/>
  <c r="F148" i="4" l="1"/>
</calcChain>
</file>

<file path=xl/sharedStrings.xml><?xml version="1.0" encoding="utf-8"?>
<sst xmlns="http://schemas.openxmlformats.org/spreadsheetml/2006/main" count="1120" uniqueCount="221">
  <si>
    <t>I n g r e s o s</t>
  </si>
  <si>
    <t>Impuestos</t>
  </si>
  <si>
    <t>Actos Jurídicos</t>
  </si>
  <si>
    <t>Obtención de Premios en Loterías, Rifas y Sorteos</t>
  </si>
  <si>
    <t>Adquisición de Vehículos Automotores y Otros Bienes Muebles Usados</t>
  </si>
  <si>
    <t>Cedular a los Ingresos Derivados de la Enajenación de Inmuebles</t>
  </si>
  <si>
    <t>Cedular a los Ingresos por Arrendamiento de Inmuebles</t>
  </si>
  <si>
    <t>Accesorios</t>
  </si>
  <si>
    <t>Contribución Extraordinaria a Cargo de los Sujetos que Grava el ISN 10%</t>
  </si>
  <si>
    <t>Contribución Extraordinaria a Cargo de los Sujetos que Grava el ISN 5%</t>
  </si>
  <si>
    <t>Contribución Extraordinaria para la Cruz Roja</t>
  </si>
  <si>
    <t>Contribución Extraordinaria para el Fideicomiso Expo–Chihuahua</t>
  </si>
  <si>
    <t>Derechos</t>
  </si>
  <si>
    <t>Uso de Carreteras de Cuota Concesionadas por la Federación</t>
  </si>
  <si>
    <t>Uso de Carreteras de Cuota Estatales</t>
  </si>
  <si>
    <t>Servicios Prestados por la Dirección de Gobernación</t>
  </si>
  <si>
    <t>Servicios Prestados por la Dirección del Registro Civil</t>
  </si>
  <si>
    <t>Servicios Prestados por la Dirección de la División de Policía Vial</t>
  </si>
  <si>
    <t>Servicios Prestados por Otras Dependencias</t>
  </si>
  <si>
    <t>Productos</t>
  </si>
  <si>
    <t>Explotación de Bienes Patrimoniales</t>
  </si>
  <si>
    <t>Otros Productos que Generan Ingresos Corrientes</t>
  </si>
  <si>
    <t>Aprovechamientos</t>
  </si>
  <si>
    <t>Multas No Fiscales</t>
  </si>
  <si>
    <t>Aportaciones a Programas</t>
  </si>
  <si>
    <t>Otros Aprovechamientos</t>
  </si>
  <si>
    <t>Participaciones</t>
  </si>
  <si>
    <t>Fondo General</t>
  </si>
  <si>
    <t>Fondo de Fomento Municipal</t>
  </si>
  <si>
    <t xml:space="preserve">Fondo de Fiscalización y Recaudación </t>
  </si>
  <si>
    <t>Impuesto Especial Sobre Producción y Servicios</t>
  </si>
  <si>
    <t>Impuesto Especial Sobre Producción y Servicios (Gasolina y Diésel)</t>
  </si>
  <si>
    <t>Fondo de Impuesto Sobre la Renta Participable Sobre Servidores Públicos</t>
  </si>
  <si>
    <t>0.136% De la RFP (Municipios Fronterizos)</t>
  </si>
  <si>
    <t>Aportaciones Federales</t>
  </si>
  <si>
    <t>Fondo de Aportaciones Múltiples</t>
  </si>
  <si>
    <t>Fondo de Aportaciones para el Fortalecimiento de las Entidades Federativas</t>
  </si>
  <si>
    <t>Fondo de Aportaciones para el Fortalecimiento de los Municipios</t>
  </si>
  <si>
    <t>Fondo de Aportaciones para la Educación Tecnológica y de Adultos</t>
  </si>
  <si>
    <t>Fondo de Aportación para la Nómina Educativa y Gasto Operativo</t>
  </si>
  <si>
    <t>Fondo de Aportaciones para los Servicios de Salud</t>
  </si>
  <si>
    <t>Fondo de Aportaciones para la Infraestructura Social Municipal</t>
  </si>
  <si>
    <t>Convenios con el Gobierno Federal</t>
  </si>
  <si>
    <t>Secretaría de Educación Pública</t>
  </si>
  <si>
    <t>Transferencias a Educación Superior</t>
  </si>
  <si>
    <t>Colegio de Bachilleres</t>
  </si>
  <si>
    <t>Colegio de Estudios Científicos y Tecnológicos del Estado de Chihuahua</t>
  </si>
  <si>
    <t>Secretaría de Salud</t>
  </si>
  <si>
    <t>Incentivos Derivados de la Colaboración Fiscal</t>
  </si>
  <si>
    <t>Otros Ingresos y Beneficios</t>
  </si>
  <si>
    <t>Diferencias por Tipo de Cambio a Favor en Efectivo y Equivalentes</t>
  </si>
  <si>
    <t>Suman los Ingresos</t>
  </si>
  <si>
    <t xml:space="preserve"> </t>
  </si>
  <si>
    <t>Cuentas de Balance</t>
  </si>
  <si>
    <t>Existencia Anterior</t>
  </si>
  <si>
    <t>Caja y Bancos</t>
  </si>
  <si>
    <t>Fondos Fijos</t>
  </si>
  <si>
    <t>E g r e s o s</t>
  </si>
  <si>
    <t>Secretaría General de Gobierno</t>
  </si>
  <si>
    <t>Secretaría de Educación y Deporte</t>
  </si>
  <si>
    <t>Secretaría de Cultura</t>
  </si>
  <si>
    <t>Servicios Educativos del Estado de Chihuahua</t>
  </si>
  <si>
    <t>Universidad Tecnológica de Chihuahua</t>
  </si>
  <si>
    <t>Universidad Tecnológica de Ciudad Juárez</t>
  </si>
  <si>
    <t>Colegio de Bachilleres del Estado de Chihuahua</t>
  </si>
  <si>
    <t>Instituto Tecnológico Superior de Nuevo Casas Grandes</t>
  </si>
  <si>
    <t>Colegio de Educación Profesional Técnica del Estado de Chihuahua</t>
  </si>
  <si>
    <t>Instituto Chihuahuense de Educación para los Adultos</t>
  </si>
  <si>
    <t>Servicios de Salud de Chihuahua</t>
  </si>
  <si>
    <t>Instituto Chihuahuense de Salud</t>
  </si>
  <si>
    <t>Desarrollo Integral de la Familia del Estado de Chihuahua</t>
  </si>
  <si>
    <t>Instituto Chihuahuense de las Mujeres</t>
  </si>
  <si>
    <t>Consejo Estatal de Población</t>
  </si>
  <si>
    <t>Universidad Autónoma de Chihuahua</t>
  </si>
  <si>
    <t>Universidad Autónoma de Cd. Juárez</t>
  </si>
  <si>
    <t>Pensiones Civiles del Estado de Chihuahua</t>
  </si>
  <si>
    <t>Instituto Chihuahuense del Deporte y Cultura Física</t>
  </si>
  <si>
    <t>Instituto Chihuahuense de la Juventud</t>
  </si>
  <si>
    <t>Junta de Asistencia Social Privada del Estado de Chihuahua</t>
  </si>
  <si>
    <t>El Colegio de Chihuahua</t>
  </si>
  <si>
    <t>Instituto Chihuahuense de Infraestructura Física Educativa</t>
  </si>
  <si>
    <t>Universidad Politécnica de Chihuahua</t>
  </si>
  <si>
    <t>Universidad Tecnológica de la Tarahumara</t>
  </si>
  <si>
    <t>Universidad Tecnológica de Parral</t>
  </si>
  <si>
    <t>Universidad Pedagógica Nacional del Estado de Chihuahua</t>
  </si>
  <si>
    <t>Universidad Tecnológica de la Babícora</t>
  </si>
  <si>
    <t>Universidad Tecnológica de Paquimé</t>
  </si>
  <si>
    <t>Universidad Tecnológica de Camargo</t>
  </si>
  <si>
    <t>Universidad Tecnológica de Chihuahua Sur</t>
  </si>
  <si>
    <t>Universidad Tecnológica Paso del Norte</t>
  </si>
  <si>
    <t>Casa Chihuahua Centro de Patrimonio Cultural</t>
  </si>
  <si>
    <t>Fondo de Apoyo a la Delegación de la Cruz Roja</t>
  </si>
  <si>
    <t>Fideicomiso Social del Empresariado Chihuahuense</t>
  </si>
  <si>
    <t>Programas de Inversión y Obra Pública</t>
  </si>
  <si>
    <t>Secretaría de Innovación y Desarrollo Económico</t>
  </si>
  <si>
    <t>Secretaría de Desarrollo Rural</t>
  </si>
  <si>
    <t>Instituto de Apoyo al Desarrollo Tecnológico</t>
  </si>
  <si>
    <t>Instituto de Capacitación para el Trabajo del Estado de Chihuahua</t>
  </si>
  <si>
    <t>Fomento y Desarrollo Artesanal del Estado de Chihuahua</t>
  </si>
  <si>
    <t>Instituto de Innovación y Competitividad</t>
  </si>
  <si>
    <t>Secretaría de Comunicaciones y Obras Públicas</t>
  </si>
  <si>
    <t>Secretaría de Desarrollo Urbano y Ecología</t>
  </si>
  <si>
    <t>Fiscalía General del Estado</t>
  </si>
  <si>
    <t>Tribunal Superior de Justicia</t>
  </si>
  <si>
    <t>Secretaría Ejecutiva del Sistema Estatal Anticorrupción</t>
  </si>
  <si>
    <t>Fideicomiso para la Competitividad y Seguridad Ciudadana</t>
  </si>
  <si>
    <t>Comisión Estatal de los Derechos Humanos</t>
  </si>
  <si>
    <t>Tribunal Estatal de Justicia Administrativa de Chihuahua</t>
  </si>
  <si>
    <t>Municipios</t>
  </si>
  <si>
    <t>Secretaría de Hacienda</t>
  </si>
  <si>
    <t>Secretaría de Trabajo y Previsión Social</t>
  </si>
  <si>
    <t>Secretaría de la Función Pública</t>
  </si>
  <si>
    <t>Coordinación de Relaciones Públicas</t>
  </si>
  <si>
    <t>Oficinas Estatales de Enlace con la Secretaría de Relaciones Exteriores</t>
  </si>
  <si>
    <t>Deuda Pública</t>
  </si>
  <si>
    <t>Congreso del Estado</t>
  </si>
  <si>
    <t>Auditoría Superior del Estado</t>
  </si>
  <si>
    <t>Fideicomiso del Programa de Carreteras Federales y Estatales</t>
  </si>
  <si>
    <t>Fideicomiso Irrevocable de Administración y Garantía de Pago</t>
  </si>
  <si>
    <t>Instituto Estatal Electoral</t>
  </si>
  <si>
    <t>Tribunal Estatal Electoral</t>
  </si>
  <si>
    <t>Instituto Chihuahuense para la Transparencia y Acceso a la Información Pública</t>
  </si>
  <si>
    <t>Estimación por Pérdida o Deterioro de Activo No Circulante</t>
  </si>
  <si>
    <t>Depreciación de Bienes Muebles</t>
  </si>
  <si>
    <t>Disminución de Almacén de Materiales y Suministros de Consumo</t>
  </si>
  <si>
    <t>Suman los Egresos</t>
  </si>
  <si>
    <t>Inversión Pública</t>
  </si>
  <si>
    <t>Amortización</t>
  </si>
  <si>
    <t>Suman los Egresos e Inversión Pública</t>
  </si>
  <si>
    <t>Existencia Actual</t>
  </si>
  <si>
    <t>Gobierno del Estado de Chihuahua</t>
  </si>
  <si>
    <t>Movimiento de Ingresos y Egresos</t>
  </si>
  <si>
    <t>Sumas iguales</t>
  </si>
  <si>
    <t>Depósitos en Garantía</t>
  </si>
  <si>
    <t>Reintegros</t>
  </si>
  <si>
    <t>Mantenimiento y Operación de Carreteras de Cuota</t>
  </si>
  <si>
    <t>Fideicomiso Expo-Chihuahua</t>
  </si>
  <si>
    <t>Secretaría de Seguridad Pública</t>
  </si>
  <si>
    <t>Fondo de Ayuda, Asistencia y Reparación a Víctimas del Estado de Chihuahua</t>
  </si>
  <si>
    <t>Activos Fijos</t>
  </si>
  <si>
    <t>Fideicomiso de Promoción y Fomento de las Actividades Turísticas</t>
  </si>
  <si>
    <t>Parque Cumbres de Majalca</t>
  </si>
  <si>
    <t>Fiscalía Anticorrupción del Estado de Chihuahua</t>
  </si>
  <si>
    <t>Centro de Conciliación Laboral del Estado de Chihuahua</t>
  </si>
  <si>
    <t>Deudoras y Acreedoras</t>
  </si>
  <si>
    <t>Erogaciones que se Realicen en Juegos con Apuestas</t>
  </si>
  <si>
    <t>Demasías Caducas</t>
  </si>
  <si>
    <t>Servicios Prestados por la Dirección del Registro Público de la Propiedad y del Notariado</t>
  </si>
  <si>
    <t>Fondo de Aportaciones para la Infraestructura Social para las Entidades Federativas</t>
  </si>
  <si>
    <t xml:space="preserve">Fondo de Aportaciones para la Seguridad Pública </t>
  </si>
  <si>
    <t>Secretaría de Desarrollo Humano y Bien Común</t>
  </si>
  <si>
    <t>Secretaría de Hacienda y Crédito Público</t>
  </si>
  <si>
    <t>Mantenimiento y Operación de Carreteras de Cuota no Fideicomitidas</t>
  </si>
  <si>
    <t>Coordinación de Comunicación</t>
  </si>
  <si>
    <t>Financiamiento</t>
  </si>
  <si>
    <t>Suman los Ingresos, Productos de Capital y Financiamiento</t>
  </si>
  <si>
    <t>Secretaría de Turismo</t>
  </si>
  <si>
    <t>Agencia Estatal de Desarrollo Energético</t>
  </si>
  <si>
    <t>Venta Final de Bebidas Alcóholicas</t>
  </si>
  <si>
    <t>Rendimientos y Productos Financieros</t>
  </si>
  <si>
    <t>Secretaría de Pueblos y Comunidades Indígenas</t>
  </si>
  <si>
    <t>Subsistema de Preparatoria Abierta y Telebachillerato del Estado de Chihuahua</t>
  </si>
  <si>
    <t>Salud, Desarrollo Humano e Identidad Chihuahua</t>
  </si>
  <si>
    <t>Crecimiento Económico, Innovador y Competitivo</t>
  </si>
  <si>
    <t>Ordenamiento Territorial, Moderno y Sustentable</t>
  </si>
  <si>
    <t xml:space="preserve">Seguridad Humana y Procuración de Justicia </t>
  </si>
  <si>
    <t>Buen Gobierno, Cercano y con Instituciones Sólidas</t>
  </si>
  <si>
    <t>Otros Gastos y Pérdidas Extraordinarias</t>
  </si>
  <si>
    <t>Comisión Estatal de Vivienda, Suelo e  Infraestructura de Chihuahua</t>
  </si>
  <si>
    <t>Diferencias por Tipo de Cambio Negativas en Efectivo y Equivalentes</t>
  </si>
  <si>
    <t>Proyecto de Modernización del Sistema de Telepeaje y Peaje</t>
  </si>
  <si>
    <t>Secretaría de Agricultura, Ganadería, Desarrollo Rural, Pesca y Alimentación</t>
  </si>
  <si>
    <t>Secretaría de Gobernación</t>
  </si>
  <si>
    <t>Sistema para el Desarrollo Integral de la Familia (DIF Nacional)</t>
  </si>
  <si>
    <t>Instituto Nacional de las Mujeres (INMUJERES)</t>
  </si>
  <si>
    <t>Comisión Nacional del Agua</t>
  </si>
  <si>
    <t>Secretaria de Trabajo y Previsión Social</t>
  </si>
  <si>
    <t>Secretaría de Seguridad y Protección Ciudadana</t>
  </si>
  <si>
    <t>Diferencias de Cotizaciones a Favor en Valores Negociables</t>
  </si>
  <si>
    <t>Otros Ingresos y Beneficios Varios</t>
  </si>
  <si>
    <t>Fondo de Fomento Agropecuario del Estado (FOFAE)</t>
  </si>
  <si>
    <t>Fideicomiso para el Desarrollo Forestal Sustentable en el Estado (FIDEFOSE)</t>
  </si>
  <si>
    <t>Fondo para el Desarrollo Agropecuario, Agroindustrial, Acuicola y Forestal (FIDEAAAF)</t>
  </si>
  <si>
    <t>Fideicomiso Policía Amigo</t>
  </si>
  <si>
    <t>Fondo de Atención a Niños y Niñas Hijos de las Víctimas de la Lucha Contra el Crimen</t>
  </si>
  <si>
    <t>Fondo de Retiro de los Trabajadores Incorporados a la Sección 42 del SNTE</t>
  </si>
  <si>
    <t>Inversiones Financieras</t>
  </si>
  <si>
    <t xml:space="preserve">Ingresos Percibidos por la Organización de Juegos con Apuestas y Sorteos </t>
  </si>
  <si>
    <t>Sobre Hospedaje</t>
  </si>
  <si>
    <t>Sobre Nóminas</t>
  </si>
  <si>
    <t>Adicional Universitario</t>
  </si>
  <si>
    <t>Parque Central de Ciudad Juárez</t>
  </si>
  <si>
    <t>Donativos</t>
  </si>
  <si>
    <t>Remanentes del Fideicomiso de Certificados Bursátiles Peaje</t>
  </si>
  <si>
    <t>Fondo de Atención a Niños y Niñas Hijos de Policias Caidos en el Cumplimiento de su Deber</t>
  </si>
  <si>
    <t>Secretaria de Desarrollo Agrario, Territorial y Urbano</t>
  </si>
  <si>
    <t>Comisión Nacional Forestal</t>
  </si>
  <si>
    <t>Suman los Ingresos y Financiamiento</t>
  </si>
  <si>
    <t>Consejeria Juridica Del Ejecutivo Del Estado</t>
  </si>
  <si>
    <t>Coordinación de Política Digital</t>
  </si>
  <si>
    <t>Archivo General del Estado</t>
  </si>
  <si>
    <t>Fideicomiso Para El Desarrollo Energetico Sustentable Del Estado De Chihuahua</t>
  </si>
  <si>
    <t>Oficina de la Gubernatura del Estado</t>
  </si>
  <si>
    <t>Accesorios de Aprovechamientos</t>
  </si>
  <si>
    <t>Secretaria Del Medio Ambiente Y Recursos Naturales</t>
  </si>
  <si>
    <t>Comisión Nacional de Cultura Fisica y Deporte</t>
  </si>
  <si>
    <t>Orgullo Policía Vial</t>
  </si>
  <si>
    <t>Deterioro de Bienes</t>
  </si>
  <si>
    <t xml:space="preserve">Construcción en Bienes No Capitalizable </t>
  </si>
  <si>
    <t>Correspondiente al periodo comprendido del 1° de enero al 31 de marzo de 2025</t>
  </si>
  <si>
    <t>Correspondiente al periodo comprendido del 1° de abril al 30 de junio de 2025</t>
  </si>
  <si>
    <t>Auditoría Superior del Estado de Chihuahua</t>
  </si>
  <si>
    <t>Correspondiente al periodo comprendido del 1° de julio al 30 de septiembre de 2025</t>
  </si>
  <si>
    <t>Correspondiente al periodo comprendido del 1° de enero al 31 de diciembre de 2025</t>
  </si>
  <si>
    <t>Auditoria Superior De La Federacion</t>
  </si>
  <si>
    <t>Estimación por Pérdida o Deterioro de Activo Circulante</t>
  </si>
  <si>
    <t>Disminucion del exceso de estimaciones por perdida o deterioro u obsolescencia</t>
  </si>
  <si>
    <t>Otros Gastos Varios</t>
  </si>
  <si>
    <t>Provisiones de Pasivos a Corto Plazo</t>
  </si>
  <si>
    <t>Correspondiente al periodo comprendido del 1° de octubre al 31 de diciembre de 2025</t>
  </si>
  <si>
    <t>Provisiones de Pasivos A Corto Plazo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</si>
</sst>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b/>
      <sz val="8"/>
      <color indexed="8"/>
      <name val="Arial Narrow"/>
      <family val="2"/>
    </font>
    <font>
      <sz val="8"/>
      <color indexed="8"/>
      <name val="Arial Narrow"/>
      <family val="2"/>
    </font>
    <font>
      <b/>
      <sz val="8"/>
      <color theme="1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0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97">
    <xf numFmtId="0" fontId="0" fillId="0" borderId="0" xfId="0"/>
    <xf numFmtId="3" fontId="5" fillId="0" borderId="0" xfId="2" applyNumberFormat="1" applyFont="1" applyFill="1" applyBorder="1" applyAlignment="1" applyProtection="1">
      <protection locked="0"/>
    </xf>
    <xf numFmtId="40" fontId="4" fillId="0" borderId="0" xfId="2" applyFont="1" applyFill="1" applyBorder="1" applyAlignment="1" applyProtection="1">
      <alignment horizontal="left"/>
      <protection locked="0"/>
    </xf>
    <xf numFmtId="38" fontId="4" fillId="0" borderId="0" xfId="2" applyNumberFormat="1" applyFont="1" applyFill="1" applyBorder="1" applyAlignment="1">
      <alignment horizontal="left"/>
    </xf>
    <xf numFmtId="38" fontId="4" fillId="0" borderId="0" xfId="2" applyNumberFormat="1" applyFont="1" applyFill="1" applyAlignment="1">
      <alignment horizontal="left"/>
    </xf>
    <xf numFmtId="38" fontId="4" fillId="0" borderId="0" xfId="2" quotePrefix="1" applyNumberFormat="1" applyFont="1" applyFill="1" applyAlignment="1">
      <alignment horizontal="left"/>
    </xf>
    <xf numFmtId="38" fontId="3" fillId="0" borderId="0" xfId="2" applyNumberFormat="1" applyFont="1" applyFill="1" applyAlignment="1">
      <alignment horizontal="left"/>
    </xf>
    <xf numFmtId="3" fontId="7" fillId="0" borderId="0" xfId="2" applyNumberFormat="1" applyFont="1" applyFill="1" applyBorder="1" applyAlignment="1" applyProtection="1">
      <protection locked="0"/>
    </xf>
    <xf numFmtId="3" fontId="5" fillId="0" borderId="0" xfId="2" applyNumberFormat="1" applyFont="1" applyFill="1" applyAlignment="1" applyProtection="1">
      <protection locked="0"/>
    </xf>
    <xf numFmtId="3" fontId="5" fillId="0" borderId="0" xfId="0" applyNumberFormat="1" applyFont="1"/>
    <xf numFmtId="3" fontId="4" fillId="0" borderId="0" xfId="1" applyNumberFormat="1" applyFont="1" applyAlignment="1" applyProtection="1">
      <alignment horizontal="left"/>
      <protection locked="0"/>
    </xf>
    <xf numFmtId="3" fontId="3" fillId="0" borderId="0" xfId="1" applyNumberFormat="1" applyFont="1" applyAlignment="1" applyProtection="1">
      <alignment horizontal="left"/>
      <protection locked="0"/>
    </xf>
    <xf numFmtId="3" fontId="6" fillId="0" borderId="0" xfId="1" applyNumberFormat="1" applyFont="1" applyAlignment="1" applyProtection="1">
      <alignment horizontal="left"/>
      <protection locked="0"/>
    </xf>
    <xf numFmtId="3" fontId="7" fillId="0" borderId="0" xfId="1" applyNumberFormat="1" applyFont="1" applyAlignment="1" applyProtection="1">
      <alignment horizontal="left"/>
      <protection locked="0"/>
    </xf>
    <xf numFmtId="0" fontId="1" fillId="0" borderId="0" xfId="0" applyFont="1"/>
    <xf numFmtId="3" fontId="4" fillId="0" borderId="0" xfId="1" quotePrefix="1" applyNumberFormat="1" applyFont="1" applyAlignment="1" applyProtection="1">
      <alignment horizontal="left"/>
      <protection locked="0"/>
    </xf>
    <xf numFmtId="0" fontId="4" fillId="0" borderId="0" xfId="1" applyFont="1" applyAlignment="1" applyProtection="1">
      <alignment horizontal="left"/>
      <protection locked="0"/>
    </xf>
    <xf numFmtId="3" fontId="3" fillId="0" borderId="0" xfId="2" applyNumberFormat="1" applyFont="1" applyFill="1" applyAlignment="1" applyProtection="1">
      <protection locked="0"/>
    </xf>
    <xf numFmtId="0" fontId="0" fillId="2" borderId="0" xfId="0" applyFill="1"/>
    <xf numFmtId="0" fontId="1" fillId="2" borderId="0" xfId="0" applyFont="1" applyFill="1"/>
    <xf numFmtId="164" fontId="3" fillId="2" borderId="0" xfId="1" applyNumberFormat="1" applyFont="1" applyFill="1" applyAlignment="1" applyProtection="1">
      <alignment horizontal="left"/>
      <protection locked="0"/>
    </xf>
    <xf numFmtId="3" fontId="4" fillId="2" borderId="0" xfId="1" applyNumberFormat="1" applyFont="1" applyFill="1" applyAlignment="1" applyProtection="1">
      <alignment horizontal="left"/>
      <protection locked="0"/>
    </xf>
    <xf numFmtId="3" fontId="5" fillId="2" borderId="0" xfId="2" applyNumberFormat="1" applyFont="1" applyFill="1" applyBorder="1" applyAlignment="1" applyProtection="1">
      <protection locked="0"/>
    </xf>
    <xf numFmtId="3" fontId="5" fillId="2" borderId="0" xfId="2" applyNumberFormat="1" applyFont="1" applyFill="1" applyAlignment="1" applyProtection="1">
      <protection locked="0"/>
    </xf>
    <xf numFmtId="3" fontId="3" fillId="2" borderId="0" xfId="1" applyNumberFormat="1" applyFont="1" applyFill="1" applyAlignment="1" applyProtection="1">
      <alignment horizontal="left"/>
      <protection locked="0"/>
    </xf>
    <xf numFmtId="40" fontId="4" fillId="2" borderId="0" xfId="2" applyFont="1" applyFill="1" applyBorder="1" applyAlignment="1" applyProtection="1">
      <alignment horizontal="left"/>
      <protection locked="0"/>
    </xf>
    <xf numFmtId="3" fontId="4" fillId="2" borderId="0" xfId="1" quotePrefix="1" applyNumberFormat="1" applyFont="1" applyFill="1" applyAlignment="1" applyProtection="1">
      <alignment horizontal="left"/>
      <protection locked="0"/>
    </xf>
    <xf numFmtId="38" fontId="4" fillId="2" borderId="0" xfId="2" applyNumberFormat="1" applyFont="1" applyFill="1" applyBorder="1" applyAlignment="1">
      <alignment horizontal="left"/>
    </xf>
    <xf numFmtId="3" fontId="6" fillId="2" borderId="0" xfId="1" applyNumberFormat="1" applyFont="1" applyFill="1" applyProtection="1">
      <protection locked="0"/>
    </xf>
    <xf numFmtId="38" fontId="4" fillId="2" borderId="0" xfId="2" applyNumberFormat="1" applyFont="1" applyFill="1" applyAlignment="1">
      <alignment horizontal="left"/>
    </xf>
    <xf numFmtId="3" fontId="3" fillId="2" borderId="0" xfId="1" quotePrefix="1" applyNumberFormat="1" applyFont="1" applyFill="1" applyAlignment="1" applyProtection="1">
      <alignment horizontal="left"/>
      <protection locked="0"/>
    </xf>
    <xf numFmtId="38" fontId="4" fillId="2" borderId="0" xfId="2" quotePrefix="1" applyNumberFormat="1" applyFont="1" applyFill="1" applyAlignment="1">
      <alignment horizontal="left"/>
    </xf>
    <xf numFmtId="3" fontId="5" fillId="2" borderId="0" xfId="0" applyNumberFormat="1" applyFont="1" applyFill="1"/>
    <xf numFmtId="3" fontId="6" fillId="2" borderId="0" xfId="1" applyNumberFormat="1" applyFont="1" applyFill="1" applyAlignment="1" applyProtection="1">
      <alignment horizontal="left"/>
      <protection locked="0"/>
    </xf>
    <xf numFmtId="3" fontId="0" fillId="2" borderId="0" xfId="0" applyNumberFormat="1" applyFill="1"/>
    <xf numFmtId="38" fontId="3" fillId="2" borderId="0" xfId="2" applyNumberFormat="1" applyFont="1" applyFill="1" applyAlignment="1">
      <alignment horizontal="left"/>
    </xf>
    <xf numFmtId="3" fontId="7" fillId="2" borderId="0" xfId="1" applyNumberFormat="1" applyFont="1" applyFill="1" applyProtection="1">
      <protection locked="0"/>
    </xf>
    <xf numFmtId="3" fontId="7" fillId="2" borderId="0" xfId="2" applyNumberFormat="1" applyFont="1" applyFill="1" applyBorder="1" applyAlignment="1" applyProtection="1">
      <protection locked="0"/>
    </xf>
    <xf numFmtId="0" fontId="3" fillId="2" borderId="0" xfId="1" applyFont="1" applyFill="1" applyAlignment="1">
      <alignment horizontal="left"/>
    </xf>
    <xf numFmtId="0" fontId="4" fillId="2" borderId="0" xfId="1" applyFont="1" applyFill="1" applyAlignment="1" applyProtection="1">
      <alignment horizontal="left"/>
      <protection locked="0"/>
    </xf>
    <xf numFmtId="3" fontId="7" fillId="2" borderId="0" xfId="1" applyNumberFormat="1" applyFont="1" applyFill="1" applyAlignment="1" applyProtection="1">
      <alignment horizontal="left"/>
      <protection locked="0"/>
    </xf>
    <xf numFmtId="3" fontId="4" fillId="2" borderId="0" xfId="1" applyNumberFormat="1" applyFont="1" applyFill="1" applyAlignment="1" applyProtection="1">
      <alignment horizontal="right"/>
      <protection locked="0"/>
    </xf>
    <xf numFmtId="3" fontId="3" fillId="2" borderId="0" xfId="1" applyNumberFormat="1" applyFont="1" applyFill="1" applyProtection="1">
      <protection locked="0"/>
    </xf>
    <xf numFmtId="3" fontId="7" fillId="0" borderId="0" xfId="1" applyNumberFormat="1" applyFont="1" applyProtection="1">
      <protection locked="0"/>
    </xf>
    <xf numFmtId="38" fontId="4" fillId="0" borderId="0" xfId="2" applyNumberFormat="1" applyFont="1" applyFill="1" applyBorder="1" applyAlignment="1">
      <alignment horizontal="right"/>
    </xf>
    <xf numFmtId="3" fontId="6" fillId="0" borderId="0" xfId="1" quotePrefix="1" applyNumberFormat="1" applyFont="1" applyAlignment="1" applyProtection="1">
      <alignment horizontal="left"/>
      <protection locked="0"/>
    </xf>
    <xf numFmtId="164" fontId="3" fillId="0" borderId="0" xfId="1" applyNumberFormat="1" applyFont="1" applyAlignment="1" applyProtection="1">
      <alignment horizontal="left"/>
      <protection locked="0"/>
    </xf>
    <xf numFmtId="3" fontId="6" fillId="0" borderId="0" xfId="1" applyNumberFormat="1" applyFont="1" applyProtection="1">
      <protection locked="0"/>
    </xf>
    <xf numFmtId="3" fontId="3" fillId="0" borderId="0" xfId="1" quotePrefix="1" applyNumberFormat="1" applyFont="1" applyAlignment="1" applyProtection="1">
      <alignment horizontal="left"/>
      <protection locked="0"/>
    </xf>
    <xf numFmtId="3" fontId="0" fillId="0" borderId="0" xfId="0" applyNumberFormat="1"/>
    <xf numFmtId="0" fontId="3" fillId="0" borderId="0" xfId="1" applyFont="1" applyAlignment="1">
      <alignment horizontal="left"/>
    </xf>
    <xf numFmtId="3" fontId="4" fillId="0" borderId="0" xfId="1" applyNumberFormat="1" applyFont="1" applyAlignment="1" applyProtection="1">
      <alignment horizontal="right"/>
      <protection locked="0"/>
    </xf>
    <xf numFmtId="3" fontId="3" fillId="0" borderId="0" xfId="1" applyNumberFormat="1" applyFont="1" applyProtection="1">
      <protection locked="0"/>
    </xf>
    <xf numFmtId="3" fontId="7" fillId="0" borderId="1" xfId="1" applyNumberFormat="1" applyFont="1" applyBorder="1" applyProtection="1">
      <protection locked="0"/>
    </xf>
    <xf numFmtId="3" fontId="7" fillId="3" borderId="0" xfId="1" applyNumberFormat="1" applyFont="1" applyFill="1" applyProtection="1">
      <protection locked="0"/>
    </xf>
    <xf numFmtId="165" fontId="5" fillId="0" borderId="0" xfId="3" applyNumberFormat="1" applyFont="1" applyFill="1" applyBorder="1" applyAlignment="1" applyProtection="1">
      <protection locked="0"/>
    </xf>
    <xf numFmtId="165" fontId="7" fillId="0" borderId="0" xfId="3" applyNumberFormat="1" applyFont="1" applyProtection="1">
      <protection locked="0"/>
    </xf>
    <xf numFmtId="165" fontId="7" fillId="0" borderId="0" xfId="3" applyNumberFormat="1" applyFont="1" applyFill="1" applyProtection="1">
      <protection locked="0"/>
    </xf>
    <xf numFmtId="165" fontId="7" fillId="0" borderId="0" xfId="3" applyNumberFormat="1" applyFont="1" applyFill="1" applyBorder="1" applyAlignment="1" applyProtection="1">
      <protection locked="0"/>
    </xf>
    <xf numFmtId="0" fontId="6" fillId="2" borderId="0" xfId="0" applyFont="1" applyFill="1" applyAlignment="1">
      <alignment horizontal="right"/>
    </xf>
    <xf numFmtId="0" fontId="6" fillId="2" borderId="0" xfId="0" applyFont="1" applyFill="1"/>
    <xf numFmtId="164" fontId="7" fillId="2" borderId="0" xfId="1" applyNumberFormat="1" applyFont="1" applyFill="1" applyAlignment="1" applyProtection="1">
      <alignment horizontal="left"/>
      <protection locked="0"/>
    </xf>
    <xf numFmtId="3" fontId="7" fillId="2" borderId="0" xfId="2" applyNumberFormat="1" applyFont="1" applyFill="1" applyAlignment="1" applyProtection="1">
      <protection locked="0"/>
    </xf>
    <xf numFmtId="3" fontId="6" fillId="2" borderId="0" xfId="4" applyNumberFormat="1" applyFont="1" applyFill="1" applyBorder="1" applyAlignment="1" applyProtection="1">
      <protection locked="0"/>
    </xf>
    <xf numFmtId="3" fontId="6" fillId="2" borderId="0" xfId="1" quotePrefix="1" applyNumberFormat="1" applyFont="1" applyFill="1" applyAlignment="1" applyProtection="1">
      <alignment horizontal="left"/>
      <protection locked="0"/>
    </xf>
    <xf numFmtId="40" fontId="6" fillId="2" borderId="0" xfId="2" applyFont="1" applyFill="1" applyBorder="1" applyAlignment="1" applyProtection="1">
      <alignment horizontal="left"/>
      <protection locked="0"/>
    </xf>
    <xf numFmtId="38" fontId="6" fillId="2" borderId="0" xfId="2" applyNumberFormat="1" applyFont="1" applyFill="1" applyBorder="1" applyAlignment="1">
      <alignment horizontal="left"/>
    </xf>
    <xf numFmtId="165" fontId="7" fillId="2" borderId="0" xfId="3" applyNumberFormat="1" applyFont="1" applyFill="1" applyBorder="1" applyProtection="1">
      <protection locked="0"/>
    </xf>
    <xf numFmtId="38" fontId="6" fillId="2" borderId="0" xfId="2" applyNumberFormat="1" applyFont="1" applyFill="1" applyAlignment="1">
      <alignment horizontal="left"/>
    </xf>
    <xf numFmtId="0" fontId="6" fillId="2" borderId="0" xfId="0" applyFont="1" applyFill="1" applyBorder="1"/>
    <xf numFmtId="3" fontId="7" fillId="2" borderId="0" xfId="1" quotePrefix="1" applyNumberFormat="1" applyFont="1" applyFill="1" applyAlignment="1" applyProtection="1">
      <alignment horizontal="left"/>
      <protection locked="0"/>
    </xf>
    <xf numFmtId="38" fontId="6" fillId="2" borderId="0" xfId="2" quotePrefix="1" applyNumberFormat="1" applyFont="1" applyFill="1" applyAlignment="1">
      <alignment horizontal="left"/>
    </xf>
    <xf numFmtId="0" fontId="7" fillId="2" borderId="0" xfId="0" applyFont="1" applyFill="1"/>
    <xf numFmtId="3" fontId="7" fillId="2" borderId="0" xfId="0" applyNumberFormat="1" applyFont="1" applyFill="1" applyAlignment="1">
      <alignment horizontal="right"/>
    </xf>
    <xf numFmtId="3" fontId="6" fillId="2" borderId="0" xfId="1" applyNumberFormat="1" applyFont="1" applyFill="1" applyBorder="1" applyAlignment="1" applyProtection="1">
      <alignment horizontal="left"/>
      <protection locked="0"/>
    </xf>
    <xf numFmtId="38" fontId="6" fillId="2" borderId="0" xfId="2" quotePrefix="1" applyNumberFormat="1" applyFont="1" applyFill="1" applyBorder="1" applyAlignment="1">
      <alignment horizontal="left"/>
    </xf>
    <xf numFmtId="3" fontId="7" fillId="2" borderId="0" xfId="0" applyNumberFormat="1" applyFont="1" applyFill="1"/>
    <xf numFmtId="3" fontId="7" fillId="2" borderId="0" xfId="2" applyNumberFormat="1" applyFont="1" applyFill="1" applyBorder="1" applyAlignment="1" applyProtection="1">
      <alignment horizontal="right"/>
      <protection locked="0"/>
    </xf>
    <xf numFmtId="165" fontId="7" fillId="2" borderId="0" xfId="3" applyNumberFormat="1" applyFont="1" applyFill="1" applyBorder="1" applyAlignment="1" applyProtection="1">
      <protection locked="0"/>
    </xf>
    <xf numFmtId="165" fontId="7" fillId="2" borderId="0" xfId="3" applyNumberFormat="1" applyFont="1" applyFill="1" applyProtection="1">
      <protection locked="0"/>
    </xf>
    <xf numFmtId="0" fontId="6" fillId="2" borderId="0" xfId="1" applyFont="1" applyFill="1" applyAlignment="1">
      <alignment horizontal="right"/>
    </xf>
    <xf numFmtId="38" fontId="6" fillId="2" borderId="0" xfId="2" applyNumberFormat="1" applyFont="1" applyFill="1" applyBorder="1" applyAlignment="1">
      <alignment horizontal="right"/>
    </xf>
    <xf numFmtId="3" fontId="6" fillId="2" borderId="0" xfId="0" applyNumberFormat="1" applyFont="1" applyFill="1"/>
    <xf numFmtId="38" fontId="7" fillId="2" borderId="0" xfId="2" applyNumberFormat="1" applyFont="1" applyFill="1" applyAlignment="1">
      <alignment horizontal="left"/>
    </xf>
    <xf numFmtId="0" fontId="7" fillId="2" borderId="0" xfId="0" applyFont="1" applyFill="1" applyBorder="1"/>
    <xf numFmtId="3" fontId="7" fillId="2" borderId="0" xfId="1" applyNumberFormat="1" applyFont="1" applyFill="1" applyBorder="1" applyProtection="1">
      <protection locked="0"/>
    </xf>
    <xf numFmtId="3" fontId="7" fillId="2" borderId="0" xfId="1" applyNumberFormat="1" applyFont="1" applyFill="1" applyAlignment="1" applyProtection="1">
      <alignment horizontal="right"/>
      <protection locked="0"/>
    </xf>
    <xf numFmtId="0" fontId="6" fillId="2" borderId="0" xfId="1" applyFont="1" applyFill="1" applyBorder="1" applyAlignment="1" applyProtection="1">
      <alignment horizontal="left"/>
      <protection locked="0"/>
    </xf>
    <xf numFmtId="0" fontId="7" fillId="2" borderId="0" xfId="1" applyFont="1" applyFill="1" applyAlignment="1">
      <alignment horizontal="left"/>
    </xf>
    <xf numFmtId="0" fontId="6" fillId="2" borderId="0" xfId="1" applyFont="1" applyFill="1" applyAlignment="1" applyProtection="1">
      <alignment horizontal="left"/>
      <protection locked="0"/>
    </xf>
    <xf numFmtId="3" fontId="6" fillId="2" borderId="0" xfId="1" applyNumberFormat="1" applyFont="1" applyFill="1" applyBorder="1" applyProtection="1">
      <protection locked="0"/>
    </xf>
    <xf numFmtId="4" fontId="6" fillId="2" borderId="0" xfId="0" applyNumberFormat="1" applyFont="1" applyFill="1"/>
    <xf numFmtId="0" fontId="10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5">
    <cellStyle name="Millares" xfId="3" builtinId="3"/>
    <cellStyle name="Millares 2" xfId="2" xr:uid="{00000000-0005-0000-0000-000000000000}"/>
    <cellStyle name="Millares 2 3" xfId="4" xr:uid="{D8CD4740-5209-4330-85A0-31018505438A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675409</xdr:colOff>
      <xdr:row>151</xdr:row>
      <xdr:rowOff>8659</xdr:rowOff>
    </xdr:from>
    <xdr:to>
      <xdr:col>3</xdr:col>
      <xdr:colOff>34636</xdr:colOff>
      <xdr:row>153</xdr:row>
      <xdr:rowOff>118427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42CBC4-8176-4612-A0E5-ED0054586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2614" y="19153909"/>
          <a:ext cx="2424545" cy="369541"/>
        </a:xfrm>
        <a:prstGeom prst="rect">
          <a:avLst/>
        </a:prstGeom>
      </xdr:spPr>
    </xdr:pic>
    <xdr:clientData/>
  </xdr:twoCellAnchor>
  <xdr:twoCellAnchor editAs="oneCell">
    <xdr:from>
      <xdr:col>8</xdr:col>
      <xdr:colOff>762000</xdr:colOff>
      <xdr:row>150</xdr:row>
      <xdr:rowOff>121228</xdr:rowOff>
    </xdr:from>
    <xdr:to>
      <xdr:col>8</xdr:col>
      <xdr:colOff>3255818</xdr:colOff>
      <xdr:row>153</xdr:row>
      <xdr:rowOff>83046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105DDD8-BAFE-4AC4-81C9-D810F60F9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81750" y="19136592"/>
          <a:ext cx="2493818" cy="3514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2031022</xdr:colOff>
      <xdr:row>167</xdr:row>
      <xdr:rowOff>61913</xdr:rowOff>
    </xdr:from>
    <xdr:to>
      <xdr:col>10</xdr:col>
      <xdr:colOff>614758</xdr:colOff>
      <xdr:row>169</xdr:row>
      <xdr:rowOff>138056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C3DDC4CF-4D69-4AC0-AA93-C044C0147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50097" y="31789688"/>
          <a:ext cx="8451636" cy="4571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2316772</xdr:colOff>
      <xdr:row>148</xdr:row>
      <xdr:rowOff>133350</xdr:rowOff>
    </xdr:from>
    <xdr:to>
      <xdr:col>11</xdr:col>
      <xdr:colOff>51196</xdr:colOff>
      <xdr:row>151</xdr:row>
      <xdr:rowOff>18993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BA911153-E450-41B7-AE30-CB08D9519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35847" y="28241625"/>
          <a:ext cx="8450049" cy="457143"/>
        </a:xfrm>
        <a:prstGeom prst="rect">
          <a:avLst/>
        </a:prstGeom>
      </xdr:spPr>
    </xdr:pic>
    <xdr:clientData/>
  </xdr:twoCellAnchor>
  <xdr:twoCellAnchor editAs="oneCell">
    <xdr:from>
      <xdr:col>1</xdr:col>
      <xdr:colOff>2316772</xdr:colOff>
      <xdr:row>148</xdr:row>
      <xdr:rowOff>133350</xdr:rowOff>
    </xdr:from>
    <xdr:to>
      <xdr:col>11</xdr:col>
      <xdr:colOff>51196</xdr:colOff>
      <xdr:row>151</xdr:row>
      <xdr:rowOff>18993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017AC043-3132-485E-8C4F-DD49909E9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35847" y="28241625"/>
          <a:ext cx="8450049" cy="45714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2133600</xdr:colOff>
      <xdr:row>157</xdr:row>
      <xdr:rowOff>38100</xdr:rowOff>
    </xdr:from>
    <xdr:to>
      <xdr:col>10</xdr:col>
      <xdr:colOff>536972</xdr:colOff>
      <xdr:row>160</xdr:row>
      <xdr:rowOff>9468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443EC4DD-6105-41E0-8126-C307DCD10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52675" y="29956125"/>
          <a:ext cx="8452247" cy="45714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1819275</xdr:colOff>
      <xdr:row>146</xdr:row>
      <xdr:rowOff>114300</xdr:rowOff>
    </xdr:from>
    <xdr:to>
      <xdr:col>10</xdr:col>
      <xdr:colOff>375047</xdr:colOff>
      <xdr:row>148</xdr:row>
      <xdr:rowOff>190443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7731203-4B8C-4329-8FB7-7D82753B1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2150" y="18621375"/>
          <a:ext cx="8452247" cy="4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5E04B-51C5-4D75-8004-8ABB1D7F538A}">
  <sheetPr>
    <pageSetUpPr fitToPage="1"/>
  </sheetPr>
  <dimension ref="A1:N149"/>
  <sheetViews>
    <sheetView tabSelected="1" zoomScale="110" zoomScaleNormal="110" workbookViewId="0">
      <selection sqref="A1:K1"/>
    </sheetView>
  </sheetViews>
  <sheetFormatPr baseColWidth="10" defaultRowHeight="10.5" customHeight="1" x14ac:dyDescent="0.25"/>
  <cols>
    <col min="1" max="1" width="1.5703125" style="60" customWidth="1"/>
    <col min="2" max="2" width="45" style="60" customWidth="1"/>
    <col min="3" max="3" width="0.85546875" style="60" customWidth="1"/>
    <col min="4" max="4" width="11" style="72" bestFit="1" customWidth="1"/>
    <col min="5" max="5" width="10.28515625" style="60" bestFit="1" customWidth="1"/>
    <col min="6" max="6" width="10.85546875" style="60" bestFit="1" customWidth="1"/>
    <col min="7" max="7" width="1.42578125" style="60" customWidth="1"/>
    <col min="8" max="8" width="2" style="60" customWidth="1"/>
    <col min="9" max="9" width="50.42578125" style="60" customWidth="1"/>
    <col min="10" max="10" width="1.140625" style="60" customWidth="1"/>
    <col min="11" max="11" width="10.140625" style="72" bestFit="1" customWidth="1"/>
    <col min="12" max="12" width="10.140625" style="59" bestFit="1" customWidth="1"/>
    <col min="13" max="13" width="10.85546875" style="60" bestFit="1" customWidth="1"/>
    <col min="14" max="14" width="15" style="60" bestFit="1" customWidth="1"/>
    <col min="15" max="16384" width="11.42578125" style="60"/>
  </cols>
  <sheetData>
    <row r="1" spans="1:11" ht="13.5" x14ac:dyDescent="0.25">
      <c r="A1" s="92" t="s">
        <v>130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 ht="13.5" x14ac:dyDescent="0.25">
      <c r="A2" s="92" t="s">
        <v>131</v>
      </c>
      <c r="B2" s="92"/>
      <c r="C2" s="92"/>
      <c r="D2" s="92"/>
      <c r="E2" s="92"/>
      <c r="F2" s="92"/>
      <c r="G2" s="92"/>
      <c r="H2" s="92"/>
      <c r="I2" s="92"/>
      <c r="J2" s="92"/>
      <c r="K2" s="92"/>
    </row>
    <row r="3" spans="1:11" ht="13.5" x14ac:dyDescent="0.25">
      <c r="A3" s="92" t="s">
        <v>213</v>
      </c>
      <c r="B3" s="92"/>
      <c r="C3" s="92"/>
      <c r="D3" s="92"/>
      <c r="E3" s="92"/>
      <c r="F3" s="92"/>
      <c r="G3" s="92"/>
      <c r="H3" s="92"/>
      <c r="I3" s="92"/>
      <c r="J3" s="92"/>
      <c r="K3" s="92"/>
    </row>
    <row r="4" spans="1:11" ht="4.5" customHeight="1" x14ac:dyDescent="0.25"/>
    <row r="5" spans="1:11" ht="10.5" customHeight="1" x14ac:dyDescent="0.25">
      <c r="A5" s="61" t="s">
        <v>0</v>
      </c>
      <c r="B5" s="33"/>
      <c r="C5" s="33"/>
      <c r="D5" s="37"/>
      <c r="H5" s="61" t="s">
        <v>57</v>
      </c>
      <c r="I5" s="33"/>
      <c r="J5" s="33"/>
      <c r="K5" s="62"/>
    </row>
    <row r="6" spans="1:11" ht="3" customHeight="1" x14ac:dyDescent="0.25">
      <c r="A6" s="33"/>
      <c r="B6" s="33"/>
      <c r="C6" s="33"/>
      <c r="D6" s="37"/>
      <c r="H6" s="33"/>
      <c r="I6" s="33"/>
      <c r="J6" s="33"/>
      <c r="K6" s="62"/>
    </row>
    <row r="7" spans="1:11" ht="10.5" customHeight="1" x14ac:dyDescent="0.25">
      <c r="A7" s="40" t="s">
        <v>1</v>
      </c>
      <c r="B7" s="33"/>
      <c r="C7" s="33"/>
      <c r="D7" s="37"/>
      <c r="H7" s="40" t="s">
        <v>162</v>
      </c>
      <c r="I7" s="33"/>
      <c r="J7" s="33"/>
      <c r="K7" s="62"/>
    </row>
    <row r="8" spans="1:11" ht="10.5" customHeight="1" x14ac:dyDescent="0.25">
      <c r="A8" s="40"/>
      <c r="B8" s="33"/>
      <c r="C8" s="33"/>
      <c r="D8" s="37"/>
      <c r="H8" s="33"/>
      <c r="I8" s="63" t="s">
        <v>58</v>
      </c>
      <c r="J8" s="64"/>
      <c r="K8" s="36">
        <v>8057053.8000000007</v>
      </c>
    </row>
    <row r="9" spans="1:11" ht="10.5" customHeight="1" x14ac:dyDescent="0.25">
      <c r="A9" s="40"/>
      <c r="B9" s="33"/>
      <c r="C9" s="33"/>
      <c r="D9" s="37"/>
      <c r="H9" s="33"/>
      <c r="I9" s="63" t="s">
        <v>150</v>
      </c>
      <c r="J9" s="64"/>
      <c r="K9" s="36">
        <v>883549819.78999996</v>
      </c>
    </row>
    <row r="10" spans="1:11" ht="10.5" customHeight="1" x14ac:dyDescent="0.25">
      <c r="A10" s="40"/>
      <c r="B10" s="33"/>
      <c r="C10" s="33"/>
      <c r="D10" s="37"/>
      <c r="H10" s="28"/>
      <c r="I10" s="63" t="s">
        <v>47</v>
      </c>
      <c r="J10" s="64"/>
      <c r="K10" s="36">
        <v>87185490.789999992</v>
      </c>
    </row>
    <row r="11" spans="1:11" ht="10.5" customHeight="1" x14ac:dyDescent="0.25">
      <c r="A11" s="65"/>
      <c r="B11" s="66" t="s">
        <v>2</v>
      </c>
      <c r="C11" s="66"/>
      <c r="D11" s="67">
        <v>12959.650000000001</v>
      </c>
      <c r="H11" s="33"/>
      <c r="I11" s="63" t="s">
        <v>59</v>
      </c>
      <c r="J11" s="64"/>
      <c r="K11" s="36">
        <v>7307515763.2199993</v>
      </c>
    </row>
    <row r="12" spans="1:11" ht="10.5" customHeight="1" x14ac:dyDescent="0.25">
      <c r="A12" s="65"/>
      <c r="B12" s="66" t="s">
        <v>3</v>
      </c>
      <c r="C12" s="66"/>
      <c r="D12" s="67">
        <v>65363965.270000003</v>
      </c>
      <c r="H12" s="33"/>
      <c r="I12" s="63" t="s">
        <v>60</v>
      </c>
      <c r="J12" s="64"/>
      <c r="K12" s="36">
        <v>339312761.59000003</v>
      </c>
    </row>
    <row r="13" spans="1:11" ht="10.5" customHeight="1" x14ac:dyDescent="0.25">
      <c r="A13" s="65"/>
      <c r="B13" s="66" t="s">
        <v>187</v>
      </c>
      <c r="C13" s="66"/>
      <c r="D13" s="67">
        <v>27532631.339999996</v>
      </c>
      <c r="H13" s="33"/>
      <c r="I13" s="64" t="s">
        <v>160</v>
      </c>
      <c r="J13" s="64"/>
      <c r="K13" s="36">
        <v>192402146.13</v>
      </c>
    </row>
    <row r="14" spans="1:11" ht="10.5" customHeight="1" x14ac:dyDescent="0.25">
      <c r="A14" s="65"/>
      <c r="B14" s="66" t="s">
        <v>145</v>
      </c>
      <c r="C14" s="66"/>
      <c r="D14" s="67">
        <v>114989182.84999999</v>
      </c>
      <c r="H14" s="33"/>
      <c r="I14" s="64" t="s">
        <v>61</v>
      </c>
      <c r="J14" s="64"/>
      <c r="K14" s="36">
        <v>19160236714.710003</v>
      </c>
    </row>
    <row r="15" spans="1:11" ht="10.5" customHeight="1" x14ac:dyDescent="0.25">
      <c r="A15" s="65"/>
      <c r="B15" s="66" t="s">
        <v>4</v>
      </c>
      <c r="C15" s="66"/>
      <c r="D15" s="67">
        <v>365696846.87</v>
      </c>
      <c r="H15" s="33"/>
      <c r="I15" s="64" t="s">
        <v>62</v>
      </c>
      <c r="J15" s="64"/>
      <c r="K15" s="36">
        <v>192999442.51999998</v>
      </c>
    </row>
    <row r="16" spans="1:11" ht="10.5" customHeight="1" x14ac:dyDescent="0.25">
      <c r="A16" s="65"/>
      <c r="B16" s="66" t="s">
        <v>5</v>
      </c>
      <c r="C16" s="66"/>
      <c r="D16" s="67">
        <v>130155156.80000001</v>
      </c>
      <c r="H16" s="33"/>
      <c r="I16" s="64" t="s">
        <v>63</v>
      </c>
      <c r="J16" s="64"/>
      <c r="K16" s="36">
        <v>357430323.57999992</v>
      </c>
    </row>
    <row r="17" spans="1:11" ht="10.5" customHeight="1" x14ac:dyDescent="0.25">
      <c r="A17" s="65"/>
      <c r="B17" s="66" t="s">
        <v>6</v>
      </c>
      <c r="C17" s="66"/>
      <c r="D17" s="67">
        <v>127065998.84</v>
      </c>
      <c r="H17" s="33"/>
      <c r="I17" s="64" t="s">
        <v>64</v>
      </c>
      <c r="J17" s="64"/>
      <c r="K17" s="36">
        <v>1500765938.3000002</v>
      </c>
    </row>
    <row r="18" spans="1:11" ht="10.5" customHeight="1" x14ac:dyDescent="0.25">
      <c r="A18" s="65"/>
      <c r="B18" s="66" t="s">
        <v>188</v>
      </c>
      <c r="C18" s="66"/>
      <c r="D18" s="67">
        <v>130572423.73</v>
      </c>
      <c r="H18" s="28"/>
      <c r="I18" s="64" t="s">
        <v>65</v>
      </c>
      <c r="J18" s="64"/>
      <c r="K18" s="36">
        <v>88457331.659999996</v>
      </c>
    </row>
    <row r="19" spans="1:11" ht="10.5" customHeight="1" x14ac:dyDescent="0.25">
      <c r="A19" s="33"/>
      <c r="B19" s="66" t="s">
        <v>146</v>
      </c>
      <c r="C19" s="66"/>
      <c r="D19" s="67">
        <v>115918.82000000002</v>
      </c>
      <c r="H19" s="33"/>
      <c r="I19" s="64" t="s">
        <v>46</v>
      </c>
      <c r="J19" s="64"/>
      <c r="K19" s="36">
        <v>759775649.93000007</v>
      </c>
    </row>
    <row r="20" spans="1:11" ht="10.5" customHeight="1" x14ac:dyDescent="0.25">
      <c r="A20" s="33"/>
      <c r="B20" s="66" t="s">
        <v>158</v>
      </c>
      <c r="C20" s="66"/>
      <c r="D20" s="67">
        <v>67540342.879999995</v>
      </c>
      <c r="H20" s="33"/>
      <c r="I20" s="64" t="s">
        <v>66</v>
      </c>
      <c r="J20" s="64"/>
      <c r="K20" s="36">
        <v>322398329.38000005</v>
      </c>
    </row>
    <row r="21" spans="1:11" ht="10.5" customHeight="1" x14ac:dyDescent="0.25">
      <c r="A21" s="33"/>
      <c r="B21" s="66" t="s">
        <v>189</v>
      </c>
      <c r="C21" s="66"/>
      <c r="D21" s="67">
        <v>8017080589.789999</v>
      </c>
      <c r="H21" s="33"/>
      <c r="I21" s="64" t="s">
        <v>67</v>
      </c>
      <c r="J21" s="64"/>
      <c r="K21" s="36">
        <v>178411363.48999998</v>
      </c>
    </row>
    <row r="22" spans="1:11" ht="10.5" customHeight="1" x14ac:dyDescent="0.25">
      <c r="A22" s="33"/>
      <c r="B22" s="68" t="s">
        <v>7</v>
      </c>
      <c r="C22" s="68"/>
      <c r="D22" s="67">
        <v>422830162.38999999</v>
      </c>
      <c r="H22" s="33"/>
      <c r="I22" s="64" t="s">
        <v>68</v>
      </c>
      <c r="J22" s="64"/>
      <c r="K22" s="36">
        <v>7088603234.5500011</v>
      </c>
    </row>
    <row r="23" spans="1:11" ht="10.5" customHeight="1" x14ac:dyDescent="0.25">
      <c r="A23" s="33"/>
      <c r="B23" s="33" t="s">
        <v>8</v>
      </c>
      <c r="C23" s="33"/>
      <c r="D23" s="67">
        <v>701569764.88000011</v>
      </c>
      <c r="E23" s="69"/>
      <c r="F23" s="69"/>
      <c r="G23" s="69"/>
      <c r="H23" s="33"/>
      <c r="I23" s="64" t="s">
        <v>69</v>
      </c>
      <c r="J23" s="64"/>
      <c r="K23" s="36">
        <v>2740465446.0100002</v>
      </c>
    </row>
    <row r="24" spans="1:11" ht="10.5" customHeight="1" x14ac:dyDescent="0.25">
      <c r="A24" s="65"/>
      <c r="B24" s="68" t="s">
        <v>9</v>
      </c>
      <c r="C24" s="68"/>
      <c r="D24" s="67">
        <v>350514748.12</v>
      </c>
      <c r="E24" s="37"/>
      <c r="F24" s="37"/>
      <c r="G24" s="37"/>
      <c r="H24" s="70"/>
      <c r="I24" s="64" t="s">
        <v>70</v>
      </c>
      <c r="J24" s="64"/>
      <c r="K24" s="36">
        <v>965671816.32000005</v>
      </c>
    </row>
    <row r="25" spans="1:11" ht="10.5" customHeight="1" x14ac:dyDescent="0.25">
      <c r="A25" s="65"/>
      <c r="B25" s="33" t="s">
        <v>10</v>
      </c>
      <c r="C25" s="33"/>
      <c r="D25" s="67">
        <v>83365301.24000001</v>
      </c>
      <c r="E25" s="37"/>
      <c r="F25" s="37"/>
      <c r="G25" s="37"/>
      <c r="H25" s="70"/>
      <c r="I25" s="64" t="s">
        <v>71</v>
      </c>
      <c r="J25" s="64"/>
      <c r="K25" s="36">
        <v>86986290.719999999</v>
      </c>
    </row>
    <row r="26" spans="1:11" ht="10.5" customHeight="1" x14ac:dyDescent="0.25">
      <c r="A26" s="65"/>
      <c r="B26" s="68" t="s">
        <v>11</v>
      </c>
      <c r="C26" s="68"/>
      <c r="D26" s="67">
        <v>54907058.789999992</v>
      </c>
      <c r="E26" s="37"/>
      <c r="F26" s="37"/>
      <c r="G26" s="37"/>
      <c r="H26" s="70"/>
      <c r="I26" s="64" t="s">
        <v>72</v>
      </c>
      <c r="J26" s="64"/>
      <c r="K26" s="36">
        <v>20550737.520000003</v>
      </c>
    </row>
    <row r="27" spans="1:11" ht="10.5" customHeight="1" x14ac:dyDescent="0.25">
      <c r="A27" s="65"/>
      <c r="B27" s="66" t="s">
        <v>190</v>
      </c>
      <c r="C27" s="66"/>
      <c r="D27" s="67">
        <v>718140448.05000019</v>
      </c>
      <c r="E27" s="37">
        <f>SUM(D11:D27)</f>
        <v>11377453500.309998</v>
      </c>
      <c r="F27" s="37"/>
      <c r="G27" s="37"/>
      <c r="H27" s="28"/>
      <c r="I27" s="64" t="s">
        <v>73</v>
      </c>
      <c r="J27" s="64"/>
      <c r="K27" s="36">
        <v>2176192286.2199998</v>
      </c>
    </row>
    <row r="28" spans="1:11" ht="10.5" customHeight="1" x14ac:dyDescent="0.25">
      <c r="A28" s="65"/>
      <c r="B28" s="66"/>
      <c r="C28" s="66"/>
      <c r="D28" s="37"/>
      <c r="E28" s="37"/>
      <c r="F28" s="37"/>
      <c r="G28" s="37"/>
      <c r="H28" s="28"/>
      <c r="I28" s="64" t="s">
        <v>74</v>
      </c>
      <c r="J28" s="64"/>
      <c r="K28" s="36">
        <v>2734083449.52</v>
      </c>
    </row>
    <row r="29" spans="1:11" ht="10.5" customHeight="1" x14ac:dyDescent="0.25">
      <c r="A29" s="65"/>
      <c r="B29" s="66"/>
      <c r="C29" s="66"/>
      <c r="D29" s="37"/>
      <c r="E29" s="37"/>
      <c r="F29" s="37"/>
      <c r="G29" s="37"/>
      <c r="H29" s="33"/>
      <c r="I29" s="64" t="s">
        <v>75</v>
      </c>
      <c r="J29" s="64"/>
      <c r="K29" s="36">
        <v>1777133963.1200004</v>
      </c>
    </row>
    <row r="30" spans="1:11" ht="10.5" customHeight="1" x14ac:dyDescent="0.25">
      <c r="A30" s="40" t="s">
        <v>12</v>
      </c>
      <c r="B30" s="33"/>
      <c r="C30" s="33"/>
      <c r="D30" s="37"/>
      <c r="H30" s="33"/>
      <c r="I30" s="64" t="s">
        <v>76</v>
      </c>
      <c r="J30" s="64"/>
      <c r="K30" s="36">
        <v>231821079.52000004</v>
      </c>
    </row>
    <row r="31" spans="1:11" ht="10.5" customHeight="1" x14ac:dyDescent="0.25">
      <c r="A31" s="40"/>
      <c r="B31" s="33"/>
      <c r="C31" s="33"/>
      <c r="D31" s="37"/>
      <c r="H31" s="33"/>
      <c r="I31" s="64" t="s">
        <v>77</v>
      </c>
      <c r="J31" s="64"/>
      <c r="K31" s="36">
        <v>41079166.479999997</v>
      </c>
    </row>
    <row r="32" spans="1:11" ht="10.5" customHeight="1" x14ac:dyDescent="0.25">
      <c r="A32" s="40"/>
      <c r="B32" s="33"/>
      <c r="C32" s="33"/>
      <c r="D32" s="37"/>
      <c r="H32" s="28"/>
      <c r="I32" s="64" t="s">
        <v>78</v>
      </c>
      <c r="J32" s="64"/>
      <c r="K32" s="36">
        <v>10110509.460000001</v>
      </c>
    </row>
    <row r="33" spans="1:12" ht="10.5" customHeight="1" x14ac:dyDescent="0.25">
      <c r="A33" s="40"/>
      <c r="B33" s="33"/>
      <c r="C33" s="33"/>
      <c r="D33" s="37"/>
      <c r="H33" s="28"/>
      <c r="I33" s="64" t="s">
        <v>79</v>
      </c>
      <c r="J33" s="64"/>
      <c r="K33" s="36">
        <v>15220152.850000001</v>
      </c>
    </row>
    <row r="34" spans="1:12" ht="10.5" customHeight="1" x14ac:dyDescent="0.25">
      <c r="A34" s="33"/>
      <c r="B34" s="68" t="s">
        <v>13</v>
      </c>
      <c r="C34" s="68"/>
      <c r="D34" s="67">
        <v>2949644958.5300007</v>
      </c>
      <c r="H34" s="28"/>
      <c r="I34" s="64" t="s">
        <v>80</v>
      </c>
      <c r="J34" s="64"/>
      <c r="K34" s="36">
        <v>50405523.130000003</v>
      </c>
    </row>
    <row r="35" spans="1:12" ht="10.5" customHeight="1" x14ac:dyDescent="0.25">
      <c r="A35" s="33"/>
      <c r="B35" s="68" t="s">
        <v>14</v>
      </c>
      <c r="C35" s="68"/>
      <c r="D35" s="67">
        <v>2008862024.29</v>
      </c>
      <c r="H35" s="28"/>
      <c r="I35" s="64" t="s">
        <v>81</v>
      </c>
      <c r="J35" s="64"/>
      <c r="K35" s="36">
        <v>39850378.900000006</v>
      </c>
    </row>
    <row r="36" spans="1:12" ht="10.5" customHeight="1" x14ac:dyDescent="0.25">
      <c r="A36" s="33"/>
      <c r="B36" s="68" t="s">
        <v>15</v>
      </c>
      <c r="C36" s="68"/>
      <c r="D36" s="67">
        <v>382111555.69999999</v>
      </c>
      <c r="H36" s="28"/>
      <c r="I36" s="64" t="s">
        <v>82</v>
      </c>
      <c r="J36" s="64"/>
      <c r="K36" s="36">
        <v>32034990.079999998</v>
      </c>
    </row>
    <row r="37" spans="1:12" ht="10.5" customHeight="1" x14ac:dyDescent="0.25">
      <c r="A37" s="33"/>
      <c r="B37" s="68" t="s">
        <v>147</v>
      </c>
      <c r="C37" s="68"/>
      <c r="D37" s="67">
        <v>659305318.69000006</v>
      </c>
      <c r="H37" s="28"/>
      <c r="I37" s="64" t="s">
        <v>83</v>
      </c>
      <c r="J37" s="64"/>
      <c r="K37" s="36">
        <v>44436928.469999999</v>
      </c>
    </row>
    <row r="38" spans="1:12" ht="10.5" customHeight="1" x14ac:dyDescent="0.25">
      <c r="A38" s="33"/>
      <c r="B38" s="68" t="s">
        <v>16</v>
      </c>
      <c r="C38" s="68"/>
      <c r="D38" s="67">
        <v>203226716.02000001</v>
      </c>
      <c r="H38" s="28"/>
      <c r="I38" s="64" t="s">
        <v>84</v>
      </c>
      <c r="J38" s="64"/>
      <c r="K38" s="36">
        <v>275479682.99999994</v>
      </c>
    </row>
    <row r="39" spans="1:12" ht="10.5" customHeight="1" x14ac:dyDescent="0.25">
      <c r="A39" s="33"/>
      <c r="B39" s="68" t="s">
        <v>17</v>
      </c>
      <c r="C39" s="68"/>
      <c r="D39" s="67">
        <v>3643148077.1500001</v>
      </c>
      <c r="F39" s="37"/>
      <c r="G39" s="37"/>
      <c r="H39" s="28"/>
      <c r="I39" s="64" t="s">
        <v>85</v>
      </c>
      <c r="J39" s="64"/>
      <c r="K39" s="36">
        <v>28993797.350000001</v>
      </c>
    </row>
    <row r="40" spans="1:12" ht="10.5" customHeight="1" x14ac:dyDescent="0.25">
      <c r="A40" s="33"/>
      <c r="B40" s="71" t="s">
        <v>18</v>
      </c>
      <c r="C40" s="71"/>
      <c r="D40" s="67">
        <v>2017981751.2</v>
      </c>
      <c r="F40" s="37"/>
      <c r="G40" s="37"/>
      <c r="H40" s="28"/>
      <c r="I40" s="64" t="s">
        <v>86</v>
      </c>
      <c r="J40" s="64"/>
      <c r="K40" s="36">
        <v>55660938.030000001</v>
      </c>
    </row>
    <row r="41" spans="1:12" ht="10.5" customHeight="1" x14ac:dyDescent="0.25">
      <c r="A41" s="33"/>
      <c r="B41" s="68" t="s">
        <v>7</v>
      </c>
      <c r="C41" s="68"/>
      <c r="D41" s="67">
        <v>501114324.28999996</v>
      </c>
      <c r="E41" s="37">
        <f>SUM(D34:D41)</f>
        <v>12365394725.870003</v>
      </c>
      <c r="F41" s="37"/>
      <c r="G41" s="37"/>
      <c r="H41" s="28"/>
      <c r="I41" s="64" t="s">
        <v>87</v>
      </c>
      <c r="J41" s="64"/>
      <c r="K41" s="36">
        <v>39877689.640000001</v>
      </c>
    </row>
    <row r="42" spans="1:12" ht="10.5" customHeight="1" x14ac:dyDescent="0.25">
      <c r="A42" s="33"/>
      <c r="B42" s="68"/>
      <c r="C42" s="68"/>
      <c r="D42" s="36"/>
      <c r="E42" s="37"/>
      <c r="F42" s="37"/>
      <c r="G42" s="37"/>
      <c r="H42" s="28"/>
      <c r="I42" s="64" t="s">
        <v>88</v>
      </c>
      <c r="J42" s="64"/>
      <c r="K42" s="36">
        <v>38168811.340000004</v>
      </c>
    </row>
    <row r="43" spans="1:12" ht="10.5" customHeight="1" x14ac:dyDescent="0.25">
      <c r="F43" s="37"/>
      <c r="G43" s="37"/>
      <c r="H43" s="28"/>
      <c r="I43" s="64" t="s">
        <v>161</v>
      </c>
      <c r="J43" s="64"/>
      <c r="K43" s="36">
        <v>303312574.56999999</v>
      </c>
    </row>
    <row r="44" spans="1:12" ht="10.5" customHeight="1" x14ac:dyDescent="0.25">
      <c r="A44" s="40" t="s">
        <v>19</v>
      </c>
      <c r="B44" s="68"/>
      <c r="C44" s="68"/>
      <c r="D44" s="37"/>
      <c r="H44" s="28"/>
      <c r="I44" s="64" t="s">
        <v>89</v>
      </c>
      <c r="J44" s="64"/>
      <c r="K44" s="36">
        <v>47263476.079999998</v>
      </c>
    </row>
    <row r="45" spans="1:12" ht="10.5" customHeight="1" x14ac:dyDescent="0.25">
      <c r="A45" s="40"/>
      <c r="B45" s="68"/>
      <c r="C45" s="68"/>
      <c r="D45" s="37"/>
      <c r="H45" s="28"/>
      <c r="I45" s="64" t="s">
        <v>191</v>
      </c>
      <c r="J45" s="64"/>
      <c r="K45" s="36">
        <v>46791504.370000005</v>
      </c>
    </row>
    <row r="46" spans="1:12" ht="10.5" customHeight="1" x14ac:dyDescent="0.25">
      <c r="A46" s="40"/>
      <c r="B46" s="68"/>
      <c r="C46" s="68"/>
      <c r="D46" s="37"/>
      <c r="H46" s="28"/>
      <c r="I46" s="64" t="s">
        <v>90</v>
      </c>
      <c r="J46" s="64"/>
      <c r="K46" s="36">
        <v>7453246.1499999985</v>
      </c>
    </row>
    <row r="47" spans="1:12" ht="10.5" customHeight="1" x14ac:dyDescent="0.25">
      <c r="A47" s="33"/>
      <c r="B47" s="68" t="s">
        <v>20</v>
      </c>
      <c r="C47" s="68"/>
      <c r="D47" s="67">
        <v>16806810.52</v>
      </c>
      <c r="H47" s="28"/>
      <c r="I47" s="64" t="s">
        <v>91</v>
      </c>
      <c r="J47" s="64"/>
      <c r="K47" s="36">
        <v>83163891.659999996</v>
      </c>
    </row>
    <row r="48" spans="1:12" ht="10.5" customHeight="1" x14ac:dyDescent="0.25">
      <c r="A48" s="33"/>
      <c r="B48" s="68" t="s">
        <v>159</v>
      </c>
      <c r="C48" s="68"/>
      <c r="D48" s="67">
        <v>198089319.73000002</v>
      </c>
      <c r="F48" s="37"/>
      <c r="G48" s="37"/>
      <c r="H48" s="28"/>
      <c r="I48" s="64" t="s">
        <v>92</v>
      </c>
      <c r="J48" s="64"/>
      <c r="K48" s="36">
        <v>707422600.12000012</v>
      </c>
      <c r="L48" s="73"/>
    </row>
    <row r="49" spans="1:12" ht="10.5" customHeight="1" x14ac:dyDescent="0.25">
      <c r="A49" s="33"/>
      <c r="B49" s="68" t="s">
        <v>21</v>
      </c>
      <c r="C49" s="68"/>
      <c r="D49" s="67">
        <v>64157466.370000005</v>
      </c>
      <c r="E49" s="37">
        <f>SUM(D47:D49)</f>
        <v>279053596.62</v>
      </c>
      <c r="F49" s="37"/>
      <c r="G49" s="37"/>
      <c r="H49" s="28"/>
      <c r="I49" s="64" t="s">
        <v>108</v>
      </c>
      <c r="J49" s="64"/>
      <c r="K49" s="36">
        <v>115427360</v>
      </c>
    </row>
    <row r="50" spans="1:12" ht="10.5" customHeight="1" x14ac:dyDescent="0.25">
      <c r="A50" s="33"/>
      <c r="B50" s="68"/>
      <c r="C50" s="68"/>
      <c r="D50" s="36"/>
      <c r="E50" s="37"/>
      <c r="F50" s="37"/>
      <c r="G50" s="37"/>
      <c r="H50" s="28"/>
      <c r="I50" s="64" t="s">
        <v>93</v>
      </c>
      <c r="J50" s="33"/>
      <c r="K50" s="36">
        <v>832683783.47000015</v>
      </c>
      <c r="L50" s="73">
        <f>SUM(K8:K50)</f>
        <v>52014843437.540009</v>
      </c>
    </row>
    <row r="51" spans="1:12" ht="6.75" customHeight="1" x14ac:dyDescent="0.25">
      <c r="F51" s="37"/>
      <c r="G51" s="37"/>
      <c r="H51" s="28"/>
      <c r="I51" s="64"/>
      <c r="J51" s="64"/>
      <c r="K51" s="37"/>
      <c r="L51" s="73"/>
    </row>
    <row r="52" spans="1:12" ht="10.5" customHeight="1" x14ac:dyDescent="0.25">
      <c r="A52" s="40" t="s">
        <v>22</v>
      </c>
      <c r="B52" s="33"/>
      <c r="C52" s="33"/>
      <c r="D52" s="37"/>
      <c r="H52" s="40" t="s">
        <v>163</v>
      </c>
      <c r="I52" s="74"/>
    </row>
    <row r="53" spans="1:12" ht="10.5" customHeight="1" x14ac:dyDescent="0.25">
      <c r="A53" s="40"/>
      <c r="B53" s="33"/>
      <c r="C53" s="33"/>
      <c r="D53" s="37"/>
      <c r="H53" s="33"/>
      <c r="I53" s="64" t="s">
        <v>94</v>
      </c>
      <c r="J53" s="64"/>
      <c r="K53" s="36">
        <v>240445649.95999998</v>
      </c>
    </row>
    <row r="54" spans="1:12" ht="10.5" customHeight="1" x14ac:dyDescent="0.25">
      <c r="A54" s="33"/>
      <c r="B54" s="68" t="s">
        <v>23</v>
      </c>
      <c r="C54" s="68"/>
      <c r="D54" s="67">
        <v>239782285.60000002</v>
      </c>
      <c r="H54" s="33"/>
      <c r="I54" s="64" t="s">
        <v>110</v>
      </c>
      <c r="J54" s="64"/>
      <c r="K54" s="36">
        <v>197732827.95000002</v>
      </c>
    </row>
    <row r="55" spans="1:12" ht="10.5" customHeight="1" x14ac:dyDescent="0.25">
      <c r="A55" s="33"/>
      <c r="B55" s="68" t="s">
        <v>134</v>
      </c>
      <c r="C55" s="68"/>
      <c r="D55" s="67">
        <v>234934710.56</v>
      </c>
      <c r="H55" s="33"/>
      <c r="I55" s="64" t="s">
        <v>95</v>
      </c>
      <c r="J55" s="64"/>
      <c r="K55" s="36">
        <v>346298813.64999998</v>
      </c>
    </row>
    <row r="56" spans="1:12" ht="10.5" customHeight="1" x14ac:dyDescent="0.25">
      <c r="A56" s="33"/>
      <c r="B56" s="68" t="s">
        <v>24</v>
      </c>
      <c r="C56" s="68"/>
      <c r="D56" s="67">
        <v>130071323.44999999</v>
      </c>
      <c r="H56" s="33"/>
      <c r="I56" s="64" t="s">
        <v>156</v>
      </c>
      <c r="J56" s="64"/>
      <c r="K56" s="36">
        <v>157273335.78999999</v>
      </c>
      <c r="L56" s="73"/>
    </row>
    <row r="57" spans="1:12" ht="10.5" customHeight="1" x14ac:dyDescent="0.25">
      <c r="A57" s="33"/>
      <c r="B57" s="68" t="s">
        <v>192</v>
      </c>
      <c r="C57" s="68"/>
      <c r="D57" s="67">
        <v>3637447.1999999993</v>
      </c>
      <c r="H57" s="33"/>
      <c r="I57" s="64" t="s">
        <v>96</v>
      </c>
      <c r="J57" s="64"/>
      <c r="K57" s="36">
        <v>128892002.95</v>
      </c>
      <c r="L57" s="73"/>
    </row>
    <row r="58" spans="1:12" ht="10.5" customHeight="1" x14ac:dyDescent="0.25">
      <c r="A58" s="33"/>
      <c r="B58" s="68" t="s">
        <v>193</v>
      </c>
      <c r="C58" s="68"/>
      <c r="D58" s="67">
        <v>2618748060.9000001</v>
      </c>
      <c r="H58" s="33"/>
      <c r="I58" s="64" t="s">
        <v>97</v>
      </c>
      <c r="J58" s="64"/>
      <c r="K58" s="36">
        <v>136083427.35000002</v>
      </c>
      <c r="L58" s="73"/>
    </row>
    <row r="59" spans="1:12" ht="10.5" customHeight="1" x14ac:dyDescent="0.25">
      <c r="A59" s="33"/>
      <c r="B59" s="68" t="s">
        <v>135</v>
      </c>
      <c r="C59" s="68"/>
      <c r="D59" s="67">
        <v>780717736</v>
      </c>
      <c r="H59" s="33"/>
      <c r="I59" s="64" t="s">
        <v>98</v>
      </c>
      <c r="J59" s="64"/>
      <c r="K59" s="36">
        <v>13231613.329999998</v>
      </c>
      <c r="L59" s="73"/>
    </row>
    <row r="60" spans="1:12" ht="10.5" customHeight="1" x14ac:dyDescent="0.25">
      <c r="A60" s="33"/>
      <c r="B60" s="68" t="s">
        <v>152</v>
      </c>
      <c r="C60" s="68"/>
      <c r="D60" s="67">
        <v>100301945.56999999</v>
      </c>
      <c r="H60" s="33"/>
      <c r="I60" s="64" t="s">
        <v>99</v>
      </c>
      <c r="J60" s="64"/>
      <c r="K60" s="36">
        <v>8363633.6999999993</v>
      </c>
      <c r="L60" s="73"/>
    </row>
    <row r="61" spans="1:12" ht="10.5" customHeight="1" x14ac:dyDescent="0.25">
      <c r="A61" s="33"/>
      <c r="B61" s="68" t="s">
        <v>25</v>
      </c>
      <c r="C61" s="68"/>
      <c r="D61" s="67">
        <v>449421640.19</v>
      </c>
      <c r="H61" s="33"/>
      <c r="I61" s="64" t="s">
        <v>143</v>
      </c>
      <c r="J61" s="64"/>
      <c r="K61" s="36">
        <v>71038992.519999996</v>
      </c>
      <c r="L61" s="73"/>
    </row>
    <row r="62" spans="1:12" ht="10.5" customHeight="1" x14ac:dyDescent="0.25">
      <c r="A62" s="33"/>
      <c r="B62" s="68" t="s">
        <v>170</v>
      </c>
      <c r="C62" s="75"/>
      <c r="D62" s="67">
        <v>29450000</v>
      </c>
      <c r="H62" s="33"/>
      <c r="I62" s="64" t="s">
        <v>157</v>
      </c>
      <c r="J62" s="64"/>
      <c r="K62" s="36">
        <v>45459550.18</v>
      </c>
      <c r="L62" s="73"/>
    </row>
    <row r="63" spans="1:12" ht="10.5" customHeight="1" x14ac:dyDescent="0.25">
      <c r="A63" s="33"/>
      <c r="B63" s="68" t="s">
        <v>203</v>
      </c>
      <c r="C63" s="33"/>
      <c r="D63" s="67">
        <v>87411919.769999981</v>
      </c>
      <c r="E63" s="76">
        <f>SUM(D54:D63)</f>
        <v>4674477069.2399998</v>
      </c>
      <c r="I63" s="64" t="s">
        <v>140</v>
      </c>
      <c r="J63" s="64"/>
      <c r="K63" s="36">
        <v>97738054.360000014</v>
      </c>
      <c r="L63" s="77"/>
    </row>
    <row r="64" spans="1:12" ht="10.5" customHeight="1" x14ac:dyDescent="0.25">
      <c r="A64" s="33"/>
      <c r="B64" s="68"/>
      <c r="C64" s="68"/>
      <c r="D64" s="78"/>
      <c r="E64" s="76"/>
      <c r="I64" s="64" t="s">
        <v>136</v>
      </c>
      <c r="J64" s="64"/>
      <c r="K64" s="36">
        <v>52167338.25</v>
      </c>
      <c r="L64" s="73"/>
    </row>
    <row r="65" spans="1:12" ht="10.5" customHeight="1" x14ac:dyDescent="0.25">
      <c r="A65" s="33"/>
      <c r="B65" s="68"/>
      <c r="C65" s="68"/>
      <c r="D65" s="79"/>
      <c r="I65" s="64" t="s">
        <v>180</v>
      </c>
      <c r="J65" s="64"/>
      <c r="K65" s="36">
        <v>699518576.01999998</v>
      </c>
      <c r="L65" s="73"/>
    </row>
    <row r="66" spans="1:12" ht="10.5" customHeight="1" x14ac:dyDescent="0.25">
      <c r="A66" s="40" t="s">
        <v>26</v>
      </c>
      <c r="B66" s="33"/>
      <c r="C66" s="33"/>
      <c r="D66" s="37"/>
      <c r="E66" s="37"/>
      <c r="I66" s="64" t="s">
        <v>181</v>
      </c>
      <c r="J66" s="64"/>
      <c r="K66" s="36">
        <v>94872536</v>
      </c>
      <c r="L66" s="73"/>
    </row>
    <row r="67" spans="1:12" ht="10.5" customHeight="1" x14ac:dyDescent="0.25">
      <c r="A67" s="40"/>
      <c r="B67" s="33"/>
      <c r="C67" s="33"/>
      <c r="D67" s="37"/>
      <c r="E67" s="37"/>
      <c r="I67" s="64" t="s">
        <v>182</v>
      </c>
      <c r="J67" s="64"/>
      <c r="K67" s="36">
        <v>2785000</v>
      </c>
    </row>
    <row r="68" spans="1:12" ht="10.5" customHeight="1" x14ac:dyDescent="0.25">
      <c r="A68" s="40"/>
      <c r="B68" s="33"/>
      <c r="C68" s="33"/>
      <c r="D68" s="37"/>
      <c r="E68" s="37"/>
      <c r="I68" s="64" t="s">
        <v>201</v>
      </c>
      <c r="J68" s="33"/>
      <c r="K68" s="36">
        <v>500000</v>
      </c>
    </row>
    <row r="69" spans="1:12" ht="10.5" customHeight="1" x14ac:dyDescent="0.25">
      <c r="A69" s="33"/>
      <c r="B69" s="68" t="s">
        <v>27</v>
      </c>
      <c r="C69" s="68"/>
      <c r="D69" s="67">
        <v>29982087216</v>
      </c>
      <c r="E69" s="37"/>
      <c r="F69" s="37"/>
      <c r="H69" s="33"/>
      <c r="I69" s="64" t="s">
        <v>93</v>
      </c>
      <c r="J69" s="33"/>
      <c r="K69" s="36">
        <v>50783036.149999999</v>
      </c>
      <c r="L69" s="73">
        <f>SUM(K53:K69)</f>
        <v>2343184388.1600003</v>
      </c>
    </row>
    <row r="70" spans="1:12" ht="10.5" customHeight="1" x14ac:dyDescent="0.25">
      <c r="A70" s="74"/>
      <c r="B70" s="68" t="s">
        <v>28</v>
      </c>
      <c r="C70" s="68"/>
      <c r="D70" s="67">
        <v>1476387781</v>
      </c>
      <c r="F70" s="37"/>
      <c r="G70" s="37"/>
      <c r="H70" s="33"/>
      <c r="I70" s="64"/>
      <c r="J70" s="64"/>
      <c r="K70" s="37"/>
      <c r="L70" s="73"/>
    </row>
    <row r="71" spans="1:12" ht="10.5" customHeight="1" x14ac:dyDescent="0.25">
      <c r="B71" s="68" t="s">
        <v>29</v>
      </c>
      <c r="C71" s="68"/>
      <c r="D71" s="67">
        <v>1968734270</v>
      </c>
      <c r="F71" s="37"/>
      <c r="G71" s="37"/>
      <c r="H71" s="40" t="s">
        <v>164</v>
      </c>
      <c r="I71" s="33"/>
      <c r="J71" s="64"/>
    </row>
    <row r="72" spans="1:12" ht="10.5" customHeight="1" x14ac:dyDescent="0.25">
      <c r="A72" s="33"/>
      <c r="B72" s="68" t="s">
        <v>30</v>
      </c>
      <c r="C72" s="80"/>
      <c r="D72" s="67">
        <v>771463519</v>
      </c>
      <c r="F72" s="37"/>
      <c r="G72" s="37"/>
      <c r="H72" s="33"/>
      <c r="I72" s="64" t="s">
        <v>58</v>
      </c>
      <c r="J72" s="64"/>
      <c r="K72" s="36">
        <v>159498936.91000003</v>
      </c>
    </row>
    <row r="73" spans="1:12" ht="10.5" customHeight="1" x14ac:dyDescent="0.25">
      <c r="A73" s="33"/>
      <c r="B73" s="68" t="s">
        <v>31</v>
      </c>
      <c r="C73" s="33"/>
      <c r="D73" s="67">
        <v>1020522537</v>
      </c>
      <c r="F73" s="37"/>
      <c r="G73" s="37"/>
      <c r="H73" s="33"/>
      <c r="I73" s="64" t="s">
        <v>100</v>
      </c>
      <c r="J73" s="64"/>
      <c r="K73" s="36">
        <v>350719279.24000001</v>
      </c>
    </row>
    <row r="74" spans="1:12" ht="10.5" customHeight="1" x14ac:dyDescent="0.25">
      <c r="A74" s="33"/>
      <c r="B74" s="68" t="s">
        <v>32</v>
      </c>
      <c r="C74" s="33"/>
      <c r="D74" s="67">
        <v>4779011460</v>
      </c>
      <c r="F74" s="37"/>
      <c r="G74" s="37"/>
      <c r="H74" s="33"/>
      <c r="I74" s="64" t="s">
        <v>101</v>
      </c>
      <c r="J74" s="64"/>
      <c r="K74" s="36">
        <v>118631772.49000001</v>
      </c>
    </row>
    <row r="75" spans="1:12" ht="10.5" customHeight="1" x14ac:dyDescent="0.25">
      <c r="A75" s="33"/>
      <c r="B75" s="68" t="s">
        <v>33</v>
      </c>
      <c r="C75" s="33"/>
      <c r="D75" s="78">
        <v>362289348</v>
      </c>
      <c r="E75" s="37">
        <f>SUM(D69:D75)</f>
        <v>40360496131</v>
      </c>
      <c r="F75" s="37"/>
      <c r="G75" s="37"/>
      <c r="I75" s="64" t="s">
        <v>141</v>
      </c>
      <c r="J75" s="64"/>
      <c r="K75" s="36">
        <v>1001491.93</v>
      </c>
    </row>
    <row r="76" spans="1:12" ht="10.5" customHeight="1" x14ac:dyDescent="0.25">
      <c r="A76" s="33"/>
      <c r="B76" s="68"/>
      <c r="C76" s="68"/>
      <c r="D76" s="37"/>
      <c r="E76" s="37"/>
      <c r="F76" s="37"/>
      <c r="G76" s="37"/>
      <c r="H76" s="28"/>
      <c r="I76" s="64" t="s">
        <v>168</v>
      </c>
      <c r="J76" s="64"/>
      <c r="K76" s="36">
        <v>94319401.730000004</v>
      </c>
    </row>
    <row r="77" spans="1:12" ht="10.5" customHeight="1" x14ac:dyDescent="0.25">
      <c r="H77" s="33"/>
      <c r="I77" s="64" t="s">
        <v>93</v>
      </c>
      <c r="J77" s="64"/>
      <c r="K77" s="37">
        <v>1069285475.7199999</v>
      </c>
      <c r="L77" s="73">
        <f>SUM(K72:K77)</f>
        <v>1793456358.02</v>
      </c>
    </row>
    <row r="78" spans="1:12" ht="10.5" customHeight="1" x14ac:dyDescent="0.25">
      <c r="A78" s="40" t="s">
        <v>34</v>
      </c>
      <c r="B78" s="33"/>
      <c r="C78" s="33"/>
      <c r="D78" s="37"/>
      <c r="H78" s="33"/>
      <c r="I78" s="64"/>
      <c r="J78" s="64"/>
      <c r="K78" s="36"/>
      <c r="L78" s="73"/>
    </row>
    <row r="79" spans="1:12" ht="10.5" customHeight="1" x14ac:dyDescent="0.25">
      <c r="A79" s="40"/>
      <c r="B79" s="33"/>
      <c r="C79" s="33"/>
      <c r="D79" s="37"/>
      <c r="H79" s="40" t="s">
        <v>165</v>
      </c>
      <c r="I79" s="33"/>
      <c r="J79" s="64"/>
      <c r="K79" s="37"/>
    </row>
    <row r="80" spans="1:12" ht="10.5" customHeight="1" x14ac:dyDescent="0.25">
      <c r="A80" s="40"/>
      <c r="B80" s="33"/>
      <c r="C80" s="33"/>
      <c r="D80" s="37"/>
      <c r="H80" s="33"/>
      <c r="I80" s="64" t="s">
        <v>58</v>
      </c>
      <c r="J80" s="64"/>
      <c r="K80" s="36">
        <v>38495329.160000004</v>
      </c>
    </row>
    <row r="81" spans="1:13" ht="10.5" customHeight="1" x14ac:dyDescent="0.25">
      <c r="A81" s="40"/>
      <c r="B81" s="33"/>
      <c r="C81" s="33"/>
      <c r="D81" s="37"/>
      <c r="H81" s="33"/>
      <c r="I81" s="64" t="s">
        <v>102</v>
      </c>
      <c r="J81" s="64"/>
      <c r="K81" s="36">
        <v>3324718132.0599999</v>
      </c>
    </row>
    <row r="82" spans="1:13" ht="10.5" customHeight="1" x14ac:dyDescent="0.25">
      <c r="A82" s="33"/>
      <c r="B82" s="33" t="s">
        <v>35</v>
      </c>
      <c r="C82" s="33"/>
      <c r="D82" s="67">
        <v>969157549</v>
      </c>
      <c r="H82" s="33"/>
      <c r="I82" s="64" t="s">
        <v>137</v>
      </c>
      <c r="J82" s="64"/>
      <c r="K82" s="36">
        <v>5434931606.5700006</v>
      </c>
    </row>
    <row r="83" spans="1:13" ht="10.5" customHeight="1" x14ac:dyDescent="0.25">
      <c r="A83" s="33"/>
      <c r="B83" s="33" t="s">
        <v>36</v>
      </c>
      <c r="C83" s="33"/>
      <c r="D83" s="67">
        <v>1714508780</v>
      </c>
      <c r="H83" s="33"/>
      <c r="I83" s="64" t="s">
        <v>103</v>
      </c>
      <c r="J83" s="64"/>
      <c r="K83" s="36">
        <v>4000639391.5600004</v>
      </c>
    </row>
    <row r="84" spans="1:13" ht="10.5" customHeight="1" x14ac:dyDescent="0.25">
      <c r="A84" s="33"/>
      <c r="B84" s="33" t="s">
        <v>37</v>
      </c>
      <c r="C84" s="33"/>
      <c r="D84" s="67">
        <v>3679446744</v>
      </c>
      <c r="F84" s="37"/>
      <c r="G84" s="37"/>
      <c r="H84" s="33"/>
      <c r="I84" s="64" t="s">
        <v>183</v>
      </c>
      <c r="J84" s="64"/>
      <c r="K84" s="36">
        <v>12440999.699999999</v>
      </c>
      <c r="L84" s="73"/>
    </row>
    <row r="85" spans="1:13" ht="10.5" customHeight="1" x14ac:dyDescent="0.25">
      <c r="A85" s="33"/>
      <c r="B85" s="33" t="s">
        <v>38</v>
      </c>
      <c r="C85" s="33"/>
      <c r="D85" s="67">
        <v>364253483.38</v>
      </c>
      <c r="F85" s="37"/>
      <c r="G85" s="37"/>
      <c r="H85" s="33"/>
      <c r="I85" s="64" t="s">
        <v>206</v>
      </c>
      <c r="J85" s="64"/>
      <c r="K85" s="36">
        <v>3804219</v>
      </c>
      <c r="L85" s="73"/>
    </row>
    <row r="86" spans="1:13" ht="10.5" customHeight="1" x14ac:dyDescent="0.25">
      <c r="A86" s="33"/>
      <c r="B86" s="33" t="s">
        <v>39</v>
      </c>
      <c r="C86" s="33"/>
      <c r="D86" s="67">
        <v>19022079567.75</v>
      </c>
      <c r="F86" s="37"/>
      <c r="G86" s="37"/>
      <c r="H86" s="33"/>
      <c r="I86" s="64" t="s">
        <v>184</v>
      </c>
      <c r="J86" s="33"/>
      <c r="K86" s="36">
        <v>21640000</v>
      </c>
    </row>
    <row r="87" spans="1:13" ht="10.5" customHeight="1" x14ac:dyDescent="0.25">
      <c r="A87" s="33"/>
      <c r="B87" s="33" t="s">
        <v>40</v>
      </c>
      <c r="C87" s="81"/>
      <c r="D87" s="67">
        <v>3703967869.0100002</v>
      </c>
      <c r="F87" s="37"/>
      <c r="G87" s="37"/>
      <c r="H87" s="33"/>
      <c r="I87" s="64" t="s">
        <v>105</v>
      </c>
      <c r="J87" s="33"/>
      <c r="K87" s="36">
        <v>353441150.87</v>
      </c>
    </row>
    <row r="88" spans="1:13" ht="10.5" customHeight="1" x14ac:dyDescent="0.25">
      <c r="A88" s="33"/>
      <c r="B88" s="33" t="s">
        <v>148</v>
      </c>
      <c r="C88" s="68"/>
      <c r="D88" s="67">
        <v>211746294</v>
      </c>
      <c r="H88" s="33"/>
      <c r="I88" s="64" t="s">
        <v>138</v>
      </c>
      <c r="J88" s="64"/>
      <c r="K88" s="36">
        <v>16855000</v>
      </c>
      <c r="L88" s="77"/>
    </row>
    <row r="89" spans="1:13" ht="10.5" customHeight="1" x14ac:dyDescent="0.25">
      <c r="A89" s="33"/>
      <c r="B89" s="33" t="s">
        <v>41</v>
      </c>
      <c r="C89" s="33"/>
      <c r="D89" s="67">
        <v>1535126100</v>
      </c>
      <c r="H89" s="40"/>
      <c r="I89" s="64" t="s">
        <v>194</v>
      </c>
      <c r="J89" s="64"/>
      <c r="K89" s="36">
        <v>1268982</v>
      </c>
      <c r="L89" s="77"/>
    </row>
    <row r="90" spans="1:13" ht="10.5" customHeight="1" x14ac:dyDescent="0.25">
      <c r="A90" s="33"/>
      <c r="B90" s="33" t="s">
        <v>149</v>
      </c>
      <c r="C90" s="33"/>
      <c r="D90" s="78">
        <v>356269432</v>
      </c>
      <c r="E90" s="37">
        <f>SUM(D82:D90)</f>
        <v>31556555819.139999</v>
      </c>
      <c r="H90" s="33"/>
      <c r="I90" s="64" t="s">
        <v>106</v>
      </c>
      <c r="J90" s="64"/>
      <c r="K90" s="37">
        <v>120756963.68000002</v>
      </c>
      <c r="L90" s="77"/>
    </row>
    <row r="91" spans="1:13" ht="10.5" customHeight="1" x14ac:dyDescent="0.25">
      <c r="A91" s="33"/>
      <c r="B91" s="33"/>
      <c r="C91" s="68"/>
      <c r="D91" s="36"/>
      <c r="E91" s="37"/>
      <c r="H91" s="33"/>
      <c r="I91" s="64" t="s">
        <v>107</v>
      </c>
      <c r="J91" s="64"/>
      <c r="K91" s="36">
        <v>129978000.84999999</v>
      </c>
    </row>
    <row r="92" spans="1:13" ht="10.5" customHeight="1" x14ac:dyDescent="0.25">
      <c r="A92" s="33"/>
      <c r="B92" s="33"/>
      <c r="C92" s="68"/>
      <c r="D92" s="36"/>
      <c r="E92" s="37"/>
      <c r="H92" s="33"/>
      <c r="I92" s="64" t="s">
        <v>142</v>
      </c>
      <c r="J92" s="64"/>
      <c r="K92" s="36">
        <v>114746079.53000003</v>
      </c>
      <c r="L92" s="77">
        <f>SUM(K80:K92)</f>
        <v>13573715854.980005</v>
      </c>
      <c r="M92" s="82" t="s">
        <v>52</v>
      </c>
    </row>
    <row r="93" spans="1:13" ht="5.25" customHeight="1" x14ac:dyDescent="0.25">
      <c r="B93" s="33"/>
      <c r="C93" s="33"/>
      <c r="D93" s="37"/>
      <c r="E93" s="37"/>
      <c r="H93" s="33"/>
      <c r="L93" s="77"/>
      <c r="M93" s="82" t="s">
        <v>52</v>
      </c>
    </row>
    <row r="94" spans="1:13" ht="10.5" customHeight="1" x14ac:dyDescent="0.25">
      <c r="A94" s="40" t="s">
        <v>42</v>
      </c>
      <c r="B94" s="33"/>
      <c r="C94" s="33"/>
      <c r="D94" s="37"/>
      <c r="E94" s="37"/>
      <c r="H94" s="40" t="s">
        <v>166</v>
      </c>
      <c r="I94" s="64"/>
      <c r="J94" s="64"/>
      <c r="K94" s="37"/>
      <c r="M94" s="82"/>
    </row>
    <row r="95" spans="1:13" ht="10.5" customHeight="1" x14ac:dyDescent="0.25">
      <c r="A95" s="40"/>
      <c r="B95" s="33"/>
      <c r="C95" s="33"/>
      <c r="D95" s="37"/>
      <c r="E95" s="37"/>
      <c r="H95" s="33"/>
      <c r="I95" s="64" t="s">
        <v>202</v>
      </c>
      <c r="J95" s="64"/>
      <c r="K95" s="36">
        <v>115271916.65000001</v>
      </c>
      <c r="M95" s="82"/>
    </row>
    <row r="96" spans="1:13" ht="10.5" customHeight="1" x14ac:dyDescent="0.25">
      <c r="A96" s="33"/>
      <c r="B96" s="33" t="s">
        <v>43</v>
      </c>
      <c r="C96" s="33"/>
      <c r="D96" s="67">
        <v>714661980.88000011</v>
      </c>
      <c r="H96" s="33"/>
      <c r="I96" s="64" t="s">
        <v>58</v>
      </c>
      <c r="J96" s="64"/>
      <c r="K96" s="36">
        <v>397933215.03999996</v>
      </c>
      <c r="M96" s="82"/>
    </row>
    <row r="97" spans="1:13" ht="10.5" customHeight="1" x14ac:dyDescent="0.25">
      <c r="B97" s="33" t="s">
        <v>44</v>
      </c>
      <c r="C97" s="33"/>
      <c r="D97" s="67">
        <v>2679721758.9000001</v>
      </c>
      <c r="H97" s="33"/>
      <c r="I97" s="64" t="s">
        <v>109</v>
      </c>
      <c r="J97" s="64"/>
      <c r="K97" s="36">
        <v>3164067668.3699999</v>
      </c>
      <c r="M97" s="82"/>
    </row>
    <row r="98" spans="1:13" ht="10.5" customHeight="1" x14ac:dyDescent="0.25">
      <c r="B98" s="33" t="s">
        <v>45</v>
      </c>
      <c r="C98" s="33"/>
      <c r="D98" s="67">
        <v>631728298</v>
      </c>
      <c r="H98" s="33"/>
      <c r="I98" s="64" t="s">
        <v>111</v>
      </c>
      <c r="J98" s="64"/>
      <c r="K98" s="36">
        <v>181573833.53</v>
      </c>
      <c r="L98" s="73"/>
    </row>
    <row r="99" spans="1:13" ht="10.5" customHeight="1" x14ac:dyDescent="0.25">
      <c r="B99" s="33" t="s">
        <v>46</v>
      </c>
      <c r="C99" s="33"/>
      <c r="D99" s="67">
        <v>342642102</v>
      </c>
      <c r="H99" s="33"/>
      <c r="I99" s="64" t="s">
        <v>153</v>
      </c>
      <c r="J99" s="64"/>
      <c r="K99" s="36">
        <v>818764298.13</v>
      </c>
    </row>
    <row r="100" spans="1:13" ht="10.5" customHeight="1" x14ac:dyDescent="0.25">
      <c r="B100" s="33" t="s">
        <v>151</v>
      </c>
      <c r="C100" s="33"/>
      <c r="D100" s="67">
        <v>207143217.69999999</v>
      </c>
      <c r="H100" s="33"/>
      <c r="I100" s="64" t="s">
        <v>113</v>
      </c>
      <c r="J100" s="64"/>
      <c r="K100" s="36">
        <v>46256726.120000005</v>
      </c>
      <c r="L100" s="73"/>
    </row>
    <row r="101" spans="1:13" ht="10.5" customHeight="1" x14ac:dyDescent="0.25">
      <c r="B101" s="33" t="s">
        <v>204</v>
      </c>
      <c r="C101" s="33"/>
      <c r="D101" s="67">
        <v>12244200</v>
      </c>
      <c r="F101" s="37"/>
      <c r="G101" s="37"/>
      <c r="H101" s="33"/>
      <c r="I101" s="64" t="s">
        <v>114</v>
      </c>
      <c r="J101" s="64"/>
      <c r="K101" s="36">
        <v>3718443010.2400002</v>
      </c>
    </row>
    <row r="102" spans="1:13" ht="10.5" customHeight="1" x14ac:dyDescent="0.25">
      <c r="A102" s="33"/>
      <c r="B102" s="33" t="s">
        <v>47</v>
      </c>
      <c r="C102" s="33"/>
      <c r="D102" s="67">
        <v>1597152586.9000001</v>
      </c>
      <c r="F102" s="37"/>
      <c r="G102" s="37"/>
      <c r="H102" s="33"/>
      <c r="I102" s="64" t="s">
        <v>112</v>
      </c>
      <c r="J102" s="64"/>
      <c r="K102" s="36">
        <v>141407902.53</v>
      </c>
      <c r="L102" s="77"/>
    </row>
    <row r="103" spans="1:13" ht="10.5" customHeight="1" x14ac:dyDescent="0.25">
      <c r="A103" s="33"/>
      <c r="B103" s="33" t="s">
        <v>171</v>
      </c>
      <c r="C103" s="33"/>
      <c r="D103" s="67">
        <v>75338771</v>
      </c>
      <c r="F103" s="37"/>
      <c r="G103" s="37"/>
      <c r="H103" s="33"/>
      <c r="I103" s="64" t="s">
        <v>199</v>
      </c>
      <c r="J103" s="64"/>
      <c r="K103" s="36">
        <v>244058350.45000002</v>
      </c>
    </row>
    <row r="104" spans="1:13" ht="10.5" customHeight="1" x14ac:dyDescent="0.25">
      <c r="A104" s="33"/>
      <c r="B104" s="33" t="s">
        <v>172</v>
      </c>
      <c r="C104" s="33"/>
      <c r="D104" s="67">
        <v>8612591.3000000007</v>
      </c>
      <c r="F104" s="37"/>
      <c r="G104" s="37"/>
      <c r="H104" s="33"/>
      <c r="I104" s="64" t="s">
        <v>198</v>
      </c>
      <c r="J104" s="33"/>
      <c r="K104" s="36">
        <v>16214180.690000001</v>
      </c>
    </row>
    <row r="105" spans="1:13" ht="10.5" customHeight="1" x14ac:dyDescent="0.25">
      <c r="A105" s="33"/>
      <c r="B105" s="33" t="s">
        <v>195</v>
      </c>
      <c r="C105" s="33"/>
      <c r="D105" s="67">
        <v>2010896.9799999997</v>
      </c>
      <c r="F105" s="37"/>
      <c r="G105" s="37"/>
      <c r="H105" s="33"/>
      <c r="I105" s="64" t="s">
        <v>115</v>
      </c>
      <c r="J105" s="33"/>
      <c r="K105" s="36">
        <v>780681034.96000004</v>
      </c>
    </row>
    <row r="106" spans="1:13" ht="10.5" customHeight="1" x14ac:dyDescent="0.25">
      <c r="A106" s="33"/>
      <c r="B106" s="33" t="s">
        <v>60</v>
      </c>
      <c r="C106" s="33"/>
      <c r="D106" s="67">
        <v>4892725.9000000004</v>
      </c>
      <c r="I106" s="64" t="s">
        <v>211</v>
      </c>
      <c r="J106" s="33"/>
      <c r="K106" s="36">
        <v>237587867.22000003</v>
      </c>
    </row>
    <row r="107" spans="1:13" ht="10.5" customHeight="1" x14ac:dyDescent="0.25">
      <c r="A107" s="33"/>
      <c r="B107" s="33" t="s">
        <v>173</v>
      </c>
      <c r="C107" s="81"/>
      <c r="D107" s="67">
        <v>138931300</v>
      </c>
      <c r="E107" s="76"/>
      <c r="I107" s="64" t="s">
        <v>75</v>
      </c>
      <c r="J107" s="33"/>
      <c r="K107" s="36">
        <v>7268096203.4100008</v>
      </c>
    </row>
    <row r="108" spans="1:13" ht="10.5" customHeight="1" x14ac:dyDescent="0.25">
      <c r="A108" s="33"/>
      <c r="B108" s="33" t="s">
        <v>174</v>
      </c>
      <c r="C108" s="33"/>
      <c r="D108" s="67">
        <v>38000492.789999999</v>
      </c>
      <c r="E108" s="76"/>
      <c r="I108" s="64" t="s">
        <v>104</v>
      </c>
      <c r="J108" s="33"/>
      <c r="K108" s="36">
        <v>13995457.009999998</v>
      </c>
    </row>
    <row r="109" spans="1:13" ht="10.5" customHeight="1" x14ac:dyDescent="0.25">
      <c r="A109" s="33"/>
      <c r="B109" s="33" t="s">
        <v>205</v>
      </c>
      <c r="C109" s="33"/>
      <c r="D109" s="67">
        <v>1805800</v>
      </c>
      <c r="I109" s="64" t="s">
        <v>200</v>
      </c>
      <c r="J109" s="33"/>
      <c r="K109" s="37">
        <v>21758031.360000003</v>
      </c>
    </row>
    <row r="110" spans="1:13" ht="10.5" customHeight="1" x14ac:dyDescent="0.25">
      <c r="A110" s="33"/>
      <c r="B110" s="33" t="s">
        <v>175</v>
      </c>
      <c r="C110" s="33"/>
      <c r="D110" s="67">
        <v>70346381</v>
      </c>
      <c r="H110" s="28"/>
      <c r="I110" s="64" t="s">
        <v>185</v>
      </c>
      <c r="J110" s="33"/>
      <c r="K110" s="36">
        <v>2045387</v>
      </c>
    </row>
    <row r="111" spans="1:13" ht="10.5" customHeight="1" x14ac:dyDescent="0.25">
      <c r="A111" s="33"/>
      <c r="B111" s="33" t="s">
        <v>176</v>
      </c>
      <c r="C111" s="33"/>
      <c r="D111" s="78">
        <v>6477209.21</v>
      </c>
      <c r="I111" s="64" t="s">
        <v>117</v>
      </c>
      <c r="J111" s="33"/>
      <c r="K111" s="36">
        <v>4832428577.9099998</v>
      </c>
    </row>
    <row r="112" spans="1:13" ht="10.5" customHeight="1" x14ac:dyDescent="0.25">
      <c r="A112" s="33"/>
      <c r="B112" s="33" t="s">
        <v>177</v>
      </c>
      <c r="C112" s="33"/>
      <c r="D112" s="67">
        <v>34109268</v>
      </c>
      <c r="E112" s="76">
        <f>SUM(D96:D112)</f>
        <v>6565819580.5600004</v>
      </c>
      <c r="I112" s="64" t="s">
        <v>118</v>
      </c>
      <c r="J112" s="33"/>
      <c r="K112" s="36">
        <v>923774.39999999991</v>
      </c>
      <c r="L112" s="73"/>
    </row>
    <row r="113" spans="1:12" ht="10.5" customHeight="1" x14ac:dyDescent="0.25">
      <c r="A113" s="33"/>
      <c r="B113" s="33"/>
      <c r="C113" s="33"/>
      <c r="D113" s="79"/>
      <c r="I113" s="64" t="s">
        <v>119</v>
      </c>
      <c r="J113" s="33"/>
      <c r="K113" s="36">
        <v>646866341.90999997</v>
      </c>
      <c r="L113" s="73"/>
    </row>
    <row r="114" spans="1:12" ht="10.5" customHeight="1" x14ac:dyDescent="0.25">
      <c r="A114" s="33"/>
      <c r="B114" s="33"/>
      <c r="C114" s="33"/>
      <c r="D114" s="37"/>
      <c r="I114" s="64" t="s">
        <v>120</v>
      </c>
      <c r="J114" s="40"/>
      <c r="K114" s="36">
        <v>92341897.100000009</v>
      </c>
      <c r="L114" s="73"/>
    </row>
    <row r="115" spans="1:12" ht="10.5" customHeight="1" x14ac:dyDescent="0.25">
      <c r="A115" s="33"/>
      <c r="B115" s="33"/>
      <c r="C115" s="33"/>
      <c r="D115" s="37"/>
      <c r="E115" s="76"/>
      <c r="I115" s="64" t="s">
        <v>121</v>
      </c>
      <c r="J115" s="33"/>
      <c r="K115" s="36">
        <v>79536876.829999998</v>
      </c>
    </row>
    <row r="116" spans="1:12" ht="10.5" customHeight="1" x14ac:dyDescent="0.25">
      <c r="A116" s="83" t="s">
        <v>48</v>
      </c>
      <c r="B116" s="33"/>
      <c r="C116" s="33"/>
      <c r="D116" s="84"/>
      <c r="E116" s="67">
        <v>2197563037.3200002</v>
      </c>
      <c r="I116" s="64" t="s">
        <v>108</v>
      </c>
      <c r="J116" s="33"/>
      <c r="K116" s="36">
        <v>16183452614.76</v>
      </c>
      <c r="L116" s="73"/>
    </row>
    <row r="117" spans="1:12" ht="10.5" customHeight="1" x14ac:dyDescent="0.25">
      <c r="I117" s="64" t="s">
        <v>214</v>
      </c>
      <c r="J117" s="33"/>
      <c r="K117" s="37">
        <v>2302.3000000000002</v>
      </c>
    </row>
    <row r="118" spans="1:12" ht="10.5" customHeight="1" x14ac:dyDescent="0.25">
      <c r="I118" s="64" t="s">
        <v>93</v>
      </c>
      <c r="J118" s="33"/>
      <c r="K118" s="36">
        <v>8017596.4900000002</v>
      </c>
      <c r="L118" s="73">
        <f>SUM(K95:K118)</f>
        <v>39011725064.410004</v>
      </c>
    </row>
    <row r="119" spans="1:12" ht="5.25" customHeight="1" x14ac:dyDescent="0.25">
      <c r="I119" s="64"/>
      <c r="J119" s="33"/>
      <c r="K119" s="85"/>
      <c r="L119" s="73"/>
    </row>
    <row r="120" spans="1:12" ht="10.5" customHeight="1" x14ac:dyDescent="0.25">
      <c r="H120" s="40" t="s">
        <v>167</v>
      </c>
      <c r="J120" s="33"/>
    </row>
    <row r="121" spans="1:12" ht="10.5" customHeight="1" x14ac:dyDescent="0.25">
      <c r="A121" s="40" t="s">
        <v>49</v>
      </c>
      <c r="H121" s="28"/>
      <c r="I121" s="33" t="s">
        <v>215</v>
      </c>
      <c r="J121" s="33"/>
      <c r="K121" s="36">
        <v>33084876.41</v>
      </c>
    </row>
    <row r="122" spans="1:12" ht="10.5" customHeight="1" x14ac:dyDescent="0.25">
      <c r="A122" s="40"/>
      <c r="I122" s="33" t="s">
        <v>122</v>
      </c>
      <c r="J122" s="33"/>
      <c r="K122" s="36">
        <v>75643604.25</v>
      </c>
    </row>
    <row r="123" spans="1:12" ht="10.5" customHeight="1" x14ac:dyDescent="0.25">
      <c r="I123" s="33" t="s">
        <v>123</v>
      </c>
      <c r="J123" s="33"/>
      <c r="K123" s="36">
        <v>503113848.58000004</v>
      </c>
    </row>
    <row r="124" spans="1:12" ht="10.5" customHeight="1" x14ac:dyDescent="0.25">
      <c r="B124" s="68" t="s">
        <v>216</v>
      </c>
      <c r="C124" s="33"/>
      <c r="D124" s="67">
        <v>43033</v>
      </c>
      <c r="I124" s="33" t="s">
        <v>207</v>
      </c>
      <c r="J124" s="33"/>
      <c r="K124" s="36">
        <v>981316.35</v>
      </c>
    </row>
    <row r="125" spans="1:12" ht="10.5" customHeight="1" x14ac:dyDescent="0.25">
      <c r="B125" s="33" t="s">
        <v>50</v>
      </c>
      <c r="C125" s="33"/>
      <c r="D125" s="67">
        <v>3161035.61</v>
      </c>
      <c r="I125" s="33" t="s">
        <v>218</v>
      </c>
      <c r="J125" s="33"/>
      <c r="K125" s="36">
        <v>18749805.059999999</v>
      </c>
    </row>
    <row r="126" spans="1:12" ht="10.5" customHeight="1" x14ac:dyDescent="0.25">
      <c r="B126" s="33" t="s">
        <v>178</v>
      </c>
      <c r="C126" s="33"/>
      <c r="D126" s="67">
        <v>27640855.419999998</v>
      </c>
      <c r="I126" s="33" t="s">
        <v>124</v>
      </c>
      <c r="J126" s="33"/>
      <c r="K126" s="36">
        <v>1319648.77</v>
      </c>
    </row>
    <row r="127" spans="1:12" ht="10.5" customHeight="1" x14ac:dyDescent="0.25">
      <c r="A127" s="40"/>
      <c r="B127" s="33" t="s">
        <v>179</v>
      </c>
      <c r="C127" s="33"/>
      <c r="D127" s="67">
        <v>752055.44</v>
      </c>
      <c r="E127" s="76">
        <f>SUM(D124:D127)</f>
        <v>31596979.469999999</v>
      </c>
      <c r="I127" s="33" t="s">
        <v>169</v>
      </c>
      <c r="J127" s="33"/>
      <c r="K127" s="36">
        <v>39270969.039999999</v>
      </c>
      <c r="L127" s="73"/>
    </row>
    <row r="128" spans="1:12" ht="10.5" customHeight="1" x14ac:dyDescent="0.25">
      <c r="A128" s="33"/>
      <c r="B128" s="33"/>
      <c r="C128" s="33"/>
      <c r="D128" s="37"/>
      <c r="E128" s="37"/>
      <c r="I128" s="33" t="s">
        <v>217</v>
      </c>
      <c r="J128" s="33"/>
      <c r="K128" s="36">
        <v>2.44</v>
      </c>
    </row>
    <row r="129" spans="1:13" ht="10.5" customHeight="1" x14ac:dyDescent="0.25">
      <c r="A129" s="33"/>
      <c r="B129" s="33"/>
      <c r="C129" s="33"/>
      <c r="D129" s="37"/>
      <c r="E129" s="76"/>
      <c r="I129" s="33" t="s">
        <v>208</v>
      </c>
      <c r="J129" s="33"/>
      <c r="K129" s="37">
        <v>2144630739.4399998</v>
      </c>
      <c r="L129" s="86">
        <f>SUM(K120:K129)</f>
        <v>2816794810.3399997</v>
      </c>
    </row>
    <row r="130" spans="1:13" ht="6.75" customHeight="1" x14ac:dyDescent="0.25">
      <c r="A130" s="33"/>
      <c r="B130" s="33"/>
      <c r="C130" s="33"/>
      <c r="D130" s="37"/>
      <c r="E130" s="76"/>
      <c r="I130" s="33"/>
      <c r="J130" s="33"/>
      <c r="K130" s="37"/>
      <c r="L130" s="73"/>
    </row>
    <row r="131" spans="1:13" ht="10.5" customHeight="1" x14ac:dyDescent="0.25">
      <c r="B131" s="40" t="s">
        <v>51</v>
      </c>
      <c r="C131" s="40"/>
      <c r="F131" s="37">
        <f>SUM(E11:E130)</f>
        <v>109408410439.53001</v>
      </c>
      <c r="I131" s="40" t="s">
        <v>125</v>
      </c>
      <c r="J131" s="33"/>
      <c r="K131" s="62"/>
      <c r="M131" s="37">
        <f>SUM(L8:L132)</f>
        <v>111553719913.45001</v>
      </c>
    </row>
    <row r="132" spans="1:13" ht="6" customHeight="1" x14ac:dyDescent="0.25">
      <c r="H132" s="33"/>
      <c r="I132" s="33"/>
      <c r="J132" s="33"/>
      <c r="K132" s="62"/>
    </row>
    <row r="133" spans="1:13" ht="10.5" customHeight="1" x14ac:dyDescent="0.25">
      <c r="H133" s="40" t="s">
        <v>126</v>
      </c>
      <c r="I133" s="33"/>
      <c r="J133" s="87"/>
      <c r="K133" s="62" t="s">
        <v>52</v>
      </c>
    </row>
    <row r="134" spans="1:13" ht="10.5" customHeight="1" x14ac:dyDescent="0.25">
      <c r="A134" s="88" t="s">
        <v>154</v>
      </c>
      <c r="D134" s="78">
        <v>17315929113.73</v>
      </c>
      <c r="I134" s="89" t="s">
        <v>127</v>
      </c>
      <c r="J134" s="33"/>
      <c r="K134" s="36">
        <v>13451785624.009998</v>
      </c>
    </row>
    <row r="135" spans="1:13" ht="10.5" customHeight="1" x14ac:dyDescent="0.25">
      <c r="A135" s="40"/>
      <c r="B135" s="40"/>
      <c r="C135" s="40"/>
      <c r="D135" s="37"/>
      <c r="H135" s="33"/>
      <c r="I135" s="33" t="s">
        <v>186</v>
      </c>
      <c r="J135" s="33"/>
      <c r="K135" s="36">
        <v>275795679.93000001</v>
      </c>
    </row>
    <row r="136" spans="1:13" ht="10.5" customHeight="1" x14ac:dyDescent="0.25">
      <c r="H136" s="88"/>
      <c r="I136" s="33" t="s">
        <v>139</v>
      </c>
      <c r="J136" s="33"/>
      <c r="K136" s="36">
        <v>776160530.07999992</v>
      </c>
    </row>
    <row r="137" spans="1:13" ht="10.5" customHeight="1" x14ac:dyDescent="0.25">
      <c r="B137" s="40" t="s">
        <v>155</v>
      </c>
      <c r="F137" s="76">
        <f>+F131+D134</f>
        <v>126724339553.26001</v>
      </c>
      <c r="I137" s="33" t="s">
        <v>93</v>
      </c>
      <c r="J137" s="33"/>
      <c r="K137" s="36">
        <v>2519129898.8999996</v>
      </c>
      <c r="L137" s="77">
        <f>SUM(K134:K137)</f>
        <v>17022871732.919998</v>
      </c>
    </row>
    <row r="138" spans="1:13" ht="3.75" customHeight="1" x14ac:dyDescent="0.25">
      <c r="B138" s="40"/>
      <c r="F138" s="76"/>
      <c r="I138" s="74"/>
      <c r="J138" s="40"/>
      <c r="K138" s="37"/>
    </row>
    <row r="139" spans="1:13" ht="10.5" customHeight="1" x14ac:dyDescent="0.25">
      <c r="A139" s="74"/>
      <c r="B139" s="74"/>
      <c r="C139" s="74"/>
      <c r="D139" s="37"/>
      <c r="F139" s="37"/>
      <c r="I139" s="40" t="s">
        <v>128</v>
      </c>
      <c r="J139" s="40"/>
      <c r="M139" s="37">
        <f>+M131+L137</f>
        <v>128576591646.37001</v>
      </c>
    </row>
    <row r="140" spans="1:13" ht="4.5" customHeight="1" x14ac:dyDescent="0.25">
      <c r="B140" s="33"/>
      <c r="C140" s="33"/>
      <c r="D140" s="37"/>
      <c r="F140" s="37"/>
      <c r="H140" s="33"/>
    </row>
    <row r="141" spans="1:13" ht="10.5" customHeight="1" x14ac:dyDescent="0.25">
      <c r="A141" s="40" t="s">
        <v>53</v>
      </c>
      <c r="B141" s="33"/>
      <c r="C141" s="33"/>
      <c r="D141" s="37"/>
      <c r="F141" s="37"/>
      <c r="G141" s="37"/>
      <c r="H141" s="40" t="s">
        <v>53</v>
      </c>
      <c r="I141" s="33"/>
    </row>
    <row r="142" spans="1:13" ht="10.5" customHeight="1" x14ac:dyDescent="0.25">
      <c r="A142" s="33"/>
      <c r="B142" s="33" t="s">
        <v>144</v>
      </c>
      <c r="C142" s="33"/>
      <c r="D142" s="78"/>
      <c r="E142" s="78">
        <v>2419087959</v>
      </c>
      <c r="G142" s="37"/>
      <c r="I142" s="33" t="s">
        <v>144</v>
      </c>
      <c r="J142" s="33"/>
      <c r="K142" s="36">
        <v>293362424</v>
      </c>
    </row>
    <row r="143" spans="1:13" ht="10.5" customHeight="1" x14ac:dyDescent="0.25">
      <c r="A143" s="33"/>
      <c r="B143" s="33"/>
      <c r="C143" s="33"/>
      <c r="D143" s="67"/>
      <c r="G143" s="37"/>
      <c r="I143" s="33" t="s">
        <v>133</v>
      </c>
      <c r="J143" s="33"/>
      <c r="K143" s="36">
        <v>27841637</v>
      </c>
      <c r="L143" s="86">
        <f>SUM(K142:K143)</f>
        <v>321204061</v>
      </c>
    </row>
    <row r="144" spans="1:13" ht="4.5" customHeight="1" x14ac:dyDescent="0.25">
      <c r="B144" s="33"/>
      <c r="C144" s="33"/>
      <c r="D144" s="37"/>
      <c r="I144" s="33"/>
      <c r="J144" s="40"/>
      <c r="K144" s="36"/>
      <c r="L144" s="77"/>
    </row>
    <row r="145" spans="1:14" ht="10.5" customHeight="1" x14ac:dyDescent="0.25">
      <c r="A145" s="40" t="s">
        <v>54</v>
      </c>
      <c r="B145" s="33"/>
      <c r="C145" s="33"/>
      <c r="D145" s="37"/>
      <c r="H145" s="40" t="s">
        <v>129</v>
      </c>
      <c r="I145" s="74"/>
      <c r="J145" s="33"/>
      <c r="K145" s="37" t="s">
        <v>52</v>
      </c>
    </row>
    <row r="146" spans="1:14" ht="10.5" customHeight="1" x14ac:dyDescent="0.25">
      <c r="A146" s="33"/>
      <c r="B146" s="33" t="s">
        <v>55</v>
      </c>
      <c r="C146" s="33"/>
      <c r="D146" s="67">
        <v>568721686</v>
      </c>
      <c r="I146" s="33" t="s">
        <v>55</v>
      </c>
      <c r="J146" s="33"/>
      <c r="K146" s="36">
        <v>979825474</v>
      </c>
    </row>
    <row r="147" spans="1:14" ht="10.5" customHeight="1" x14ac:dyDescent="0.25">
      <c r="A147" s="74"/>
      <c r="B147" s="74" t="s">
        <v>56</v>
      </c>
      <c r="C147" s="74"/>
      <c r="D147" s="67">
        <v>1109446660</v>
      </c>
      <c r="E147" s="37">
        <f>SUM(D146:D147)</f>
        <v>1678168346</v>
      </c>
      <c r="F147" s="37">
        <f>+E147+E142</f>
        <v>4097256305</v>
      </c>
      <c r="I147" s="33" t="s">
        <v>56</v>
      </c>
      <c r="J147" s="33"/>
      <c r="K147" s="36">
        <v>943974677</v>
      </c>
      <c r="L147" s="77">
        <f>+K146+K147</f>
        <v>1923800151</v>
      </c>
      <c r="M147" s="37">
        <f>+L143+L147</f>
        <v>2245004212</v>
      </c>
    </row>
    <row r="148" spans="1:14" ht="13.5" customHeight="1" x14ac:dyDescent="0.25">
      <c r="A148" s="88"/>
      <c r="B148" s="40" t="s">
        <v>132</v>
      </c>
      <c r="C148" s="40"/>
      <c r="D148" s="85" t="s">
        <v>52</v>
      </c>
      <c r="F148" s="37">
        <f>+F137+F147</f>
        <v>130821595858.26001</v>
      </c>
      <c r="I148" s="40" t="s">
        <v>132</v>
      </c>
      <c r="J148" s="40"/>
      <c r="K148" s="85" t="s">
        <v>52</v>
      </c>
      <c r="M148" s="37">
        <f>+M139+M147</f>
        <v>130821595858.37001</v>
      </c>
      <c r="N148" s="90"/>
    </row>
    <row r="149" spans="1:14" ht="10.5" customHeight="1" x14ac:dyDescent="0.25">
      <c r="N149" s="91"/>
    </row>
  </sheetData>
  <mergeCells count="3">
    <mergeCell ref="A1:K1"/>
    <mergeCell ref="A2:K2"/>
    <mergeCell ref="A3:K3"/>
  </mergeCells>
  <printOptions horizontalCentered="1" verticalCentered="1"/>
  <pageMargins left="0.15748031496062992" right="0.15748031496062992" top="0.35433070866141736" bottom="0.35433070866141736" header="0.31496062992125984" footer="0.31496062992125984"/>
  <pageSetup scale="47" orientation="portrait" r:id="rId1"/>
  <rowBreaks count="1" manualBreakCount="1">
    <brk id="110" max="12" man="1"/>
  </rowBreaks>
  <ignoredErrors>
    <ignoredError sqref="M144:M147 F148 L144:L147 L125 L127:L129 L131:M141 M142 F131:F137 F139:F143 E27 E41 E49 E75 L92 L143 E144:E147 F144:F147 M148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C75FC-0513-4267-B607-23C68A7614AE}">
  <dimension ref="A1:O160"/>
  <sheetViews>
    <sheetView showGridLines="0" zoomScale="120" zoomScaleNormal="120" workbookViewId="0">
      <selection activeCell="I156" sqref="I156"/>
    </sheetView>
  </sheetViews>
  <sheetFormatPr baseColWidth="10" defaultRowHeight="15" x14ac:dyDescent="0.25"/>
  <cols>
    <col min="1" max="1" width="3.28515625" customWidth="1"/>
    <col min="2" max="2" width="45" customWidth="1"/>
    <col min="3" max="3" width="3.85546875" customWidth="1"/>
    <col min="4" max="4" width="11.28515625" style="14" customWidth="1"/>
    <col min="5" max="5" width="13" customWidth="1"/>
    <col min="6" max="6" width="13.5703125" customWidth="1"/>
    <col min="7" max="7" width="6.85546875" customWidth="1"/>
    <col min="8" max="8" width="2.42578125" style="18" customWidth="1"/>
    <col min="9" max="9" width="50.42578125" customWidth="1"/>
    <col min="10" max="10" width="1.5703125" customWidth="1"/>
    <col min="11" max="11" width="12.7109375" style="14" customWidth="1"/>
    <col min="12" max="12" width="14.140625" bestFit="1" customWidth="1"/>
    <col min="13" max="13" width="12.7109375" bestFit="1" customWidth="1"/>
    <col min="15" max="15" width="13.28515625" bestFit="1" customWidth="1"/>
  </cols>
  <sheetData>
    <row r="1" spans="1:11" s="18" customFormat="1" ht="15.75" x14ac:dyDescent="0.25">
      <c r="A1" s="93" t="s">
        <v>130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1" s="18" customFormat="1" x14ac:dyDescent="0.25">
      <c r="A2" s="94" t="s">
        <v>131</v>
      </c>
      <c r="B2" s="94"/>
      <c r="C2" s="94"/>
      <c r="D2" s="94"/>
      <c r="E2" s="94"/>
      <c r="F2" s="94"/>
      <c r="G2" s="94"/>
      <c r="H2" s="94"/>
      <c r="I2" s="94"/>
      <c r="J2" s="94"/>
      <c r="K2" s="94"/>
    </row>
    <row r="3" spans="1:11" s="18" customFormat="1" x14ac:dyDescent="0.25">
      <c r="A3" s="94" t="s">
        <v>219</v>
      </c>
      <c r="B3" s="94"/>
      <c r="C3" s="94"/>
      <c r="D3" s="94"/>
      <c r="E3" s="94"/>
      <c r="F3" s="94"/>
      <c r="G3" s="94"/>
      <c r="H3" s="94"/>
      <c r="I3" s="94"/>
      <c r="J3" s="94"/>
      <c r="K3" s="94"/>
    </row>
    <row r="5" spans="1:11" x14ac:dyDescent="0.25">
      <c r="A5" s="46" t="s">
        <v>0</v>
      </c>
      <c r="B5" s="10"/>
      <c r="C5" s="10"/>
      <c r="D5" s="1"/>
      <c r="H5" s="20" t="s">
        <v>57</v>
      </c>
      <c r="I5" s="10"/>
      <c r="J5" s="10"/>
      <c r="K5" s="8"/>
    </row>
    <row r="6" spans="1:11" ht="7.5" customHeight="1" x14ac:dyDescent="0.25">
      <c r="A6" s="10"/>
      <c r="B6" s="10"/>
      <c r="C6" s="10"/>
      <c r="D6" s="1"/>
      <c r="H6" s="21"/>
      <c r="I6" s="10"/>
      <c r="J6" s="10"/>
      <c r="K6" s="8"/>
    </row>
    <row r="7" spans="1:11" x14ac:dyDescent="0.25">
      <c r="A7" s="11" t="s">
        <v>1</v>
      </c>
      <c r="B7" s="10"/>
      <c r="C7" s="10"/>
      <c r="D7" s="1"/>
      <c r="H7" s="24" t="s">
        <v>162</v>
      </c>
      <c r="I7" s="10"/>
      <c r="J7" s="10"/>
      <c r="K7" s="8"/>
    </row>
    <row r="8" spans="1:11" x14ac:dyDescent="0.25">
      <c r="A8" s="11"/>
      <c r="B8" s="10"/>
      <c r="C8" s="10"/>
      <c r="D8" s="1"/>
      <c r="H8" s="21"/>
      <c r="I8" s="15" t="s">
        <v>58</v>
      </c>
      <c r="J8" s="15"/>
      <c r="K8" s="43">
        <v>2366434.42</v>
      </c>
    </row>
    <row r="9" spans="1:11" x14ac:dyDescent="0.25">
      <c r="A9" s="2"/>
      <c r="B9" s="3" t="s">
        <v>2</v>
      </c>
      <c r="C9" s="3"/>
      <c r="D9" s="1">
        <v>6089.97</v>
      </c>
      <c r="H9" s="21"/>
      <c r="I9" s="15" t="s">
        <v>150</v>
      </c>
      <c r="J9" s="15"/>
      <c r="K9" s="43">
        <v>302948877.69999999</v>
      </c>
    </row>
    <row r="10" spans="1:11" x14ac:dyDescent="0.25">
      <c r="A10" s="2"/>
      <c r="B10" s="3" t="s">
        <v>3</v>
      </c>
      <c r="C10" s="3"/>
      <c r="D10" s="1">
        <v>16128793.280000001</v>
      </c>
      <c r="H10" s="28"/>
      <c r="I10" s="15" t="s">
        <v>47</v>
      </c>
      <c r="J10" s="15"/>
      <c r="K10" s="43">
        <v>27744665.41</v>
      </c>
    </row>
    <row r="11" spans="1:11" x14ac:dyDescent="0.25">
      <c r="A11" s="2"/>
      <c r="B11" s="3" t="s">
        <v>187</v>
      </c>
      <c r="C11" s="3"/>
      <c r="D11" s="1">
        <v>6540409.1500000004</v>
      </c>
      <c r="H11" s="21"/>
      <c r="I11" s="15" t="s">
        <v>59</v>
      </c>
      <c r="J11" s="15"/>
      <c r="K11" s="43">
        <v>2189614139.5699997</v>
      </c>
    </row>
    <row r="12" spans="1:11" x14ac:dyDescent="0.25">
      <c r="A12" s="2"/>
      <c r="B12" s="3" t="s">
        <v>145</v>
      </c>
      <c r="C12" s="3"/>
      <c r="D12" s="1">
        <v>27597097.359999999</v>
      </c>
      <c r="H12" s="21"/>
      <c r="I12" s="15" t="s">
        <v>60</v>
      </c>
      <c r="J12" s="15"/>
      <c r="K12" s="43">
        <v>104574536.97999999</v>
      </c>
    </row>
    <row r="13" spans="1:11" x14ac:dyDescent="0.25">
      <c r="A13" s="2"/>
      <c r="B13" s="3" t="s">
        <v>4</v>
      </c>
      <c r="C13" s="3"/>
      <c r="D13" s="1">
        <v>93912985.280000001</v>
      </c>
      <c r="H13" s="21"/>
      <c r="I13" s="15" t="s">
        <v>160</v>
      </c>
      <c r="J13" s="15"/>
      <c r="K13" s="43">
        <v>72870548.439999998</v>
      </c>
    </row>
    <row r="14" spans="1:11" x14ac:dyDescent="0.25">
      <c r="A14" s="2"/>
      <c r="B14" s="3" t="s">
        <v>5</v>
      </c>
      <c r="C14" s="3"/>
      <c r="D14" s="1">
        <v>34807990.939999998</v>
      </c>
      <c r="H14" s="21"/>
      <c r="I14" s="15" t="s">
        <v>61</v>
      </c>
      <c r="J14" s="15"/>
      <c r="K14" s="43">
        <v>6370396713.1399994</v>
      </c>
    </row>
    <row r="15" spans="1:11" x14ac:dyDescent="0.25">
      <c r="A15" s="2"/>
      <c r="B15" s="3" t="s">
        <v>6</v>
      </c>
      <c r="C15" s="3"/>
      <c r="D15" s="1">
        <v>32546282.830000002</v>
      </c>
      <c r="H15" s="21"/>
      <c r="I15" s="15" t="s">
        <v>62</v>
      </c>
      <c r="J15" s="15"/>
      <c r="K15" s="43">
        <v>53061007.560000002</v>
      </c>
    </row>
    <row r="16" spans="1:11" x14ac:dyDescent="0.25">
      <c r="A16" s="2"/>
      <c r="B16" s="3" t="s">
        <v>188</v>
      </c>
      <c r="C16" s="3"/>
      <c r="D16" s="1">
        <v>34898420.329999998</v>
      </c>
      <c r="H16" s="21"/>
      <c r="I16" s="15" t="s">
        <v>63</v>
      </c>
      <c r="J16" s="15"/>
      <c r="K16" s="43">
        <v>116412634.73</v>
      </c>
    </row>
    <row r="17" spans="1:11" x14ac:dyDescent="0.25">
      <c r="A17" s="10"/>
      <c r="B17" s="3" t="s">
        <v>146</v>
      </c>
      <c r="C17" s="3"/>
      <c r="D17" s="1">
        <v>20697.37</v>
      </c>
      <c r="H17" s="21"/>
      <c r="I17" s="15" t="s">
        <v>64</v>
      </c>
      <c r="J17" s="15"/>
      <c r="K17" s="43">
        <v>482743671.29999995</v>
      </c>
    </row>
    <row r="18" spans="1:11" x14ac:dyDescent="0.25">
      <c r="A18" s="10"/>
      <c r="B18" s="3" t="s">
        <v>158</v>
      </c>
      <c r="C18" s="3"/>
      <c r="D18" s="1">
        <v>16014375.979999999</v>
      </c>
      <c r="H18" s="28"/>
      <c r="I18" s="15" t="s">
        <v>65</v>
      </c>
      <c r="J18" s="15"/>
      <c r="K18" s="43">
        <v>24938058.399999999</v>
      </c>
    </row>
    <row r="19" spans="1:11" x14ac:dyDescent="0.25">
      <c r="A19" s="10"/>
      <c r="B19" s="3" t="s">
        <v>189</v>
      </c>
      <c r="C19" s="3"/>
      <c r="D19" s="1">
        <v>2316744421.3499999</v>
      </c>
      <c r="H19" s="21"/>
      <c r="I19" s="15" t="s">
        <v>46</v>
      </c>
      <c r="J19" s="15"/>
      <c r="K19" s="43">
        <v>219800216.73000002</v>
      </c>
    </row>
    <row r="20" spans="1:11" x14ac:dyDescent="0.25">
      <c r="A20" s="10"/>
      <c r="B20" s="4" t="s">
        <v>7</v>
      </c>
      <c r="C20" s="4"/>
      <c r="D20" s="1">
        <v>364942643.75999999</v>
      </c>
      <c r="H20" s="21"/>
      <c r="I20" s="15" t="s">
        <v>66</v>
      </c>
      <c r="J20" s="15"/>
      <c r="K20" s="43">
        <v>106297222.17</v>
      </c>
    </row>
    <row r="21" spans="1:11" x14ac:dyDescent="0.25">
      <c r="A21" s="10"/>
      <c r="B21" s="10" t="s">
        <v>8</v>
      </c>
      <c r="C21" s="10"/>
      <c r="D21" s="1">
        <v>174140541.09999999</v>
      </c>
      <c r="H21" s="21"/>
      <c r="I21" s="15" t="s">
        <v>67</v>
      </c>
      <c r="J21" s="15"/>
      <c r="K21" s="43">
        <v>44455445.220000006</v>
      </c>
    </row>
    <row r="22" spans="1:11" x14ac:dyDescent="0.25">
      <c r="A22" s="2"/>
      <c r="B22" s="4" t="s">
        <v>9</v>
      </c>
      <c r="C22" s="4"/>
      <c r="D22" s="1">
        <v>87070263.659999996</v>
      </c>
      <c r="E22" s="1"/>
      <c r="F22" s="1"/>
      <c r="G22" s="1"/>
      <c r="H22" s="21"/>
      <c r="I22" s="15" t="s">
        <v>68</v>
      </c>
      <c r="J22" s="15"/>
      <c r="K22" s="43">
        <v>2340662926.96</v>
      </c>
    </row>
    <row r="23" spans="1:11" x14ac:dyDescent="0.25">
      <c r="A23" s="2"/>
      <c r="B23" s="10" t="s">
        <v>10</v>
      </c>
      <c r="C23" s="10"/>
      <c r="D23" s="1">
        <v>17016922.609999999</v>
      </c>
      <c r="E23" s="1"/>
      <c r="F23" s="1"/>
      <c r="G23" s="1"/>
      <c r="H23" s="21"/>
      <c r="I23" s="15" t="s">
        <v>69</v>
      </c>
      <c r="J23" s="15"/>
      <c r="K23" s="43">
        <v>1024943466.5699999</v>
      </c>
    </row>
    <row r="24" spans="1:11" x14ac:dyDescent="0.25">
      <c r="A24" s="2"/>
      <c r="B24" s="4" t="s">
        <v>11</v>
      </c>
      <c r="C24" s="4"/>
      <c r="D24" s="1">
        <v>4193364.5700000003</v>
      </c>
      <c r="E24" s="1"/>
      <c r="F24" s="1"/>
      <c r="G24" s="1"/>
      <c r="H24" s="30"/>
      <c r="I24" s="15" t="s">
        <v>70</v>
      </c>
      <c r="J24" s="15"/>
      <c r="K24" s="43">
        <v>233212858.96000001</v>
      </c>
    </row>
    <row r="25" spans="1:11" x14ac:dyDescent="0.25">
      <c r="A25" s="2"/>
      <c r="B25" s="3" t="s">
        <v>190</v>
      </c>
      <c r="C25" s="3"/>
      <c r="D25" s="1">
        <v>162407158.09999999</v>
      </c>
      <c r="E25" s="1">
        <f>SUM(D9:D25)</f>
        <v>3388988457.6400003</v>
      </c>
      <c r="F25" s="1"/>
      <c r="G25" s="1"/>
      <c r="H25" s="30"/>
      <c r="I25" s="15" t="s">
        <v>71</v>
      </c>
      <c r="J25" s="15"/>
      <c r="K25" s="43">
        <v>20818592.370000001</v>
      </c>
    </row>
    <row r="26" spans="1:11" x14ac:dyDescent="0.25">
      <c r="A26" s="2"/>
      <c r="B26" s="3"/>
      <c r="C26" s="3"/>
      <c r="D26" s="1"/>
      <c r="E26" s="1"/>
      <c r="F26" s="1"/>
      <c r="G26" s="1"/>
      <c r="H26" s="30"/>
      <c r="I26" s="15" t="s">
        <v>72</v>
      </c>
      <c r="J26" s="15"/>
      <c r="K26" s="43">
        <v>5079918.41</v>
      </c>
    </row>
    <row r="27" spans="1:11" x14ac:dyDescent="0.25">
      <c r="A27" s="2"/>
      <c r="B27" s="3"/>
      <c r="C27" s="3"/>
      <c r="D27" s="1"/>
      <c r="E27" s="1"/>
      <c r="F27" s="1"/>
      <c r="G27" s="1"/>
      <c r="H27" s="28"/>
      <c r="I27" s="15" t="s">
        <v>73</v>
      </c>
      <c r="J27" s="15"/>
      <c r="K27" s="43">
        <v>276962620.93000001</v>
      </c>
    </row>
    <row r="28" spans="1:11" x14ac:dyDescent="0.25">
      <c r="A28" s="11" t="s">
        <v>12</v>
      </c>
      <c r="B28" s="10"/>
      <c r="C28" s="10"/>
      <c r="D28" s="1"/>
      <c r="H28" s="28"/>
      <c r="I28" s="15" t="s">
        <v>74</v>
      </c>
      <c r="J28" s="15"/>
      <c r="K28" s="43">
        <v>636920917.88</v>
      </c>
    </row>
    <row r="29" spans="1:11" x14ac:dyDescent="0.25">
      <c r="A29" s="11"/>
      <c r="B29" s="10"/>
      <c r="C29" s="10"/>
      <c r="D29" s="1"/>
      <c r="H29" s="21"/>
      <c r="I29" s="15" t="s">
        <v>75</v>
      </c>
      <c r="J29" s="15"/>
      <c r="K29" s="43">
        <v>93619805.550000012</v>
      </c>
    </row>
    <row r="30" spans="1:11" x14ac:dyDescent="0.25">
      <c r="A30" s="10"/>
      <c r="B30" s="4" t="s">
        <v>13</v>
      </c>
      <c r="C30" s="4"/>
      <c r="D30" s="43">
        <v>747679261.17000008</v>
      </c>
      <c r="H30" s="21"/>
      <c r="I30" s="15" t="s">
        <v>76</v>
      </c>
      <c r="J30" s="15"/>
      <c r="K30" s="43">
        <v>38835271.68</v>
      </c>
    </row>
    <row r="31" spans="1:11" x14ac:dyDescent="0.25">
      <c r="A31" s="10"/>
      <c r="B31" s="4" t="s">
        <v>14</v>
      </c>
      <c r="C31" s="4"/>
      <c r="D31" s="43">
        <v>504225271.42000002</v>
      </c>
      <c r="H31" s="21"/>
      <c r="I31" s="15" t="s">
        <v>77</v>
      </c>
      <c r="J31" s="15"/>
      <c r="K31" s="43">
        <v>11015758.800000001</v>
      </c>
    </row>
    <row r="32" spans="1:11" x14ac:dyDescent="0.25">
      <c r="A32" s="10"/>
      <c r="B32" s="4" t="s">
        <v>15</v>
      </c>
      <c r="C32" s="4"/>
      <c r="D32" s="43">
        <v>100996048.81999999</v>
      </c>
      <c r="H32" s="28"/>
      <c r="I32" s="15" t="s">
        <v>78</v>
      </c>
      <c r="J32" s="15"/>
      <c r="K32" s="43">
        <v>1875919.5499999998</v>
      </c>
    </row>
    <row r="33" spans="1:12" x14ac:dyDescent="0.25">
      <c r="A33" s="10"/>
      <c r="B33" s="4" t="s">
        <v>147</v>
      </c>
      <c r="C33" s="4"/>
      <c r="D33" s="43">
        <v>167745770.93000001</v>
      </c>
      <c r="H33" s="28"/>
      <c r="I33" s="15" t="s">
        <v>79</v>
      </c>
      <c r="J33" s="15"/>
      <c r="K33" s="43">
        <v>3070759.7399999998</v>
      </c>
    </row>
    <row r="34" spans="1:12" x14ac:dyDescent="0.25">
      <c r="A34" s="10"/>
      <c r="B34" s="4" t="s">
        <v>16</v>
      </c>
      <c r="C34" s="4"/>
      <c r="D34" s="43">
        <v>41025621.880000003</v>
      </c>
      <c r="H34" s="28"/>
      <c r="I34" s="15" t="s">
        <v>80</v>
      </c>
      <c r="J34" s="15"/>
      <c r="K34" s="43">
        <v>2795572.49</v>
      </c>
    </row>
    <row r="35" spans="1:12" x14ac:dyDescent="0.25">
      <c r="A35" s="10"/>
      <c r="B35" s="4" t="s">
        <v>17</v>
      </c>
      <c r="C35" s="4"/>
      <c r="D35" s="43">
        <v>630024761.00999999</v>
      </c>
      <c r="F35" s="1"/>
      <c r="G35" s="1"/>
      <c r="H35" s="28"/>
      <c r="I35" s="15" t="s">
        <v>81</v>
      </c>
      <c r="J35" s="15"/>
      <c r="K35" s="43">
        <v>10645719.26</v>
      </c>
    </row>
    <row r="36" spans="1:12" x14ac:dyDescent="0.25">
      <c r="A36" s="10"/>
      <c r="B36" s="5" t="s">
        <v>18</v>
      </c>
      <c r="C36" s="5"/>
      <c r="D36" s="43">
        <v>1122789398.3599999</v>
      </c>
      <c r="F36" s="1"/>
      <c r="G36" s="1"/>
      <c r="H36" s="28"/>
      <c r="I36" s="15" t="s">
        <v>82</v>
      </c>
      <c r="J36" s="15"/>
      <c r="K36" s="43">
        <v>7507029.0899999999</v>
      </c>
    </row>
    <row r="37" spans="1:12" x14ac:dyDescent="0.25">
      <c r="A37" s="10"/>
      <c r="B37" s="4" t="s">
        <v>7</v>
      </c>
      <c r="C37" s="4"/>
      <c r="D37" s="43">
        <v>379902357.13999999</v>
      </c>
      <c r="E37" s="1">
        <f>SUM(D30:D37)</f>
        <v>3694388490.73</v>
      </c>
      <c r="F37" s="1"/>
      <c r="G37" s="1"/>
      <c r="H37" s="28"/>
      <c r="I37" s="15" t="s">
        <v>83</v>
      </c>
      <c r="J37" s="15"/>
      <c r="K37" s="43">
        <v>9862417.8899999987</v>
      </c>
    </row>
    <row r="38" spans="1:12" x14ac:dyDescent="0.25">
      <c r="A38" s="10"/>
      <c r="B38" s="4"/>
      <c r="C38" s="4"/>
      <c r="D38" s="43"/>
      <c r="E38" s="1"/>
      <c r="F38" s="1"/>
      <c r="G38" s="1"/>
      <c r="H38" s="28"/>
      <c r="I38" s="15" t="s">
        <v>84</v>
      </c>
      <c r="J38" s="15"/>
      <c r="K38" s="43">
        <v>101094809.25999999</v>
      </c>
    </row>
    <row r="39" spans="1:12" x14ac:dyDescent="0.25">
      <c r="F39" s="1"/>
      <c r="G39" s="1"/>
      <c r="H39" s="28"/>
      <c r="I39" s="15" t="s">
        <v>85</v>
      </c>
      <c r="J39" s="15"/>
      <c r="K39" s="43">
        <v>9898565.2899999991</v>
      </c>
    </row>
    <row r="40" spans="1:12" x14ac:dyDescent="0.25">
      <c r="A40" s="11" t="s">
        <v>19</v>
      </c>
      <c r="B40" s="4"/>
      <c r="C40" s="4"/>
      <c r="D40" s="1"/>
      <c r="H40" s="28"/>
      <c r="I40" s="15" t="s">
        <v>86</v>
      </c>
      <c r="J40" s="15"/>
      <c r="K40" s="43">
        <v>18470462.48</v>
      </c>
    </row>
    <row r="41" spans="1:12" x14ac:dyDescent="0.25">
      <c r="A41" s="11"/>
      <c r="B41" s="4"/>
      <c r="C41" s="4"/>
      <c r="D41" s="1"/>
      <c r="H41" s="28"/>
      <c r="I41" s="15" t="s">
        <v>87</v>
      </c>
      <c r="J41" s="15"/>
      <c r="K41" s="43">
        <v>11954786.869999999</v>
      </c>
    </row>
    <row r="42" spans="1:12" x14ac:dyDescent="0.25">
      <c r="A42" s="10"/>
      <c r="B42" s="4" t="s">
        <v>20</v>
      </c>
      <c r="C42" s="4"/>
      <c r="D42" s="43">
        <v>7304710.75</v>
      </c>
      <c r="H42" s="28"/>
      <c r="I42" s="15" t="s">
        <v>88</v>
      </c>
      <c r="J42" s="15"/>
      <c r="K42" s="43">
        <v>10685502.030000001</v>
      </c>
    </row>
    <row r="43" spans="1:12" x14ac:dyDescent="0.25">
      <c r="A43" s="10"/>
      <c r="B43" s="4" t="s">
        <v>159</v>
      </c>
      <c r="C43" s="4"/>
      <c r="D43" s="43">
        <v>48848382.349999994</v>
      </c>
      <c r="F43" s="1"/>
      <c r="G43" s="1"/>
      <c r="H43" s="28"/>
      <c r="I43" s="15" t="s">
        <v>161</v>
      </c>
      <c r="J43" s="15"/>
      <c r="K43" s="43">
        <v>95519367.310000002</v>
      </c>
    </row>
    <row r="44" spans="1:12" x14ac:dyDescent="0.25">
      <c r="A44" s="10"/>
      <c r="B44" s="4" t="s">
        <v>21</v>
      </c>
      <c r="C44" s="10"/>
      <c r="D44" s="43">
        <v>27707683.879999999</v>
      </c>
      <c r="E44" s="1">
        <f>SUM(D42:D44)</f>
        <v>83860776.979999989</v>
      </c>
      <c r="F44" s="1"/>
      <c r="G44" s="1"/>
      <c r="H44" s="28"/>
      <c r="I44" s="15" t="s">
        <v>89</v>
      </c>
      <c r="J44" s="15"/>
      <c r="K44" s="43">
        <v>13642030.789999999</v>
      </c>
    </row>
    <row r="45" spans="1:12" x14ac:dyDescent="0.25">
      <c r="A45" s="10"/>
      <c r="B45" s="4"/>
      <c r="C45" s="4"/>
      <c r="D45" s="43"/>
      <c r="E45" s="1"/>
      <c r="F45" s="1"/>
      <c r="G45" s="1"/>
      <c r="H45" s="28"/>
      <c r="I45" s="15" t="s">
        <v>191</v>
      </c>
      <c r="J45" s="15"/>
      <c r="K45" s="43">
        <v>15339006.890000001</v>
      </c>
    </row>
    <row r="46" spans="1:12" x14ac:dyDescent="0.25">
      <c r="F46" s="1"/>
      <c r="G46" s="1"/>
      <c r="H46" s="28"/>
      <c r="I46" s="15" t="s">
        <v>90</v>
      </c>
      <c r="J46" s="15"/>
      <c r="K46" s="43">
        <v>1737026.17</v>
      </c>
    </row>
    <row r="47" spans="1:12" x14ac:dyDescent="0.25">
      <c r="A47" s="11" t="s">
        <v>22</v>
      </c>
      <c r="B47" s="10"/>
      <c r="C47" s="10"/>
      <c r="D47" s="1"/>
      <c r="H47" s="28"/>
      <c r="I47" s="15" t="s">
        <v>91</v>
      </c>
      <c r="J47" s="15"/>
      <c r="K47" s="43">
        <v>13323410.050000001</v>
      </c>
    </row>
    <row r="48" spans="1:12" x14ac:dyDescent="0.25">
      <c r="A48" s="10"/>
      <c r="B48" s="4"/>
      <c r="C48" s="4"/>
      <c r="D48" s="1"/>
      <c r="H48" s="28"/>
      <c r="I48" s="15" t="s">
        <v>92</v>
      </c>
      <c r="J48" s="15"/>
      <c r="K48" s="43">
        <v>172622628.28999999</v>
      </c>
      <c r="L48" s="9"/>
    </row>
    <row r="49" spans="1:12" x14ac:dyDescent="0.25">
      <c r="A49" s="10"/>
      <c r="B49" s="4" t="s">
        <v>23</v>
      </c>
      <c r="C49" s="4"/>
      <c r="D49" s="43">
        <v>100615708.56</v>
      </c>
      <c r="H49" s="28"/>
      <c r="I49" s="15" t="s">
        <v>108</v>
      </c>
      <c r="J49" s="15"/>
      <c r="K49" s="43">
        <v>1423344</v>
      </c>
    </row>
    <row r="50" spans="1:12" x14ac:dyDescent="0.25">
      <c r="A50" s="10"/>
      <c r="B50" s="4" t="s">
        <v>134</v>
      </c>
      <c r="C50" s="4"/>
      <c r="D50" s="43">
        <v>149302346.96000001</v>
      </c>
      <c r="H50" s="28"/>
      <c r="I50" s="15" t="s">
        <v>93</v>
      </c>
      <c r="J50" s="15"/>
      <c r="K50" s="43">
        <v>198647009.92999998</v>
      </c>
      <c r="L50" s="9">
        <f>SUM(K8:K50)</f>
        <v>15500411677.259995</v>
      </c>
    </row>
    <row r="51" spans="1:12" x14ac:dyDescent="0.25">
      <c r="A51" s="10"/>
      <c r="B51" s="4" t="s">
        <v>24</v>
      </c>
      <c r="C51" s="4"/>
      <c r="D51" s="43">
        <v>57440513.859999999</v>
      </c>
      <c r="H51" s="28"/>
      <c r="I51" s="15"/>
      <c r="J51" s="15"/>
      <c r="K51" s="1"/>
      <c r="L51" s="9"/>
    </row>
    <row r="52" spans="1:12" x14ac:dyDescent="0.25">
      <c r="A52" s="10"/>
      <c r="B52" s="4" t="s">
        <v>192</v>
      </c>
      <c r="C52" s="4"/>
      <c r="D52" s="54">
        <v>-30424137.489999998</v>
      </c>
      <c r="H52" s="24" t="s">
        <v>163</v>
      </c>
      <c r="I52" s="10"/>
    </row>
    <row r="53" spans="1:12" x14ac:dyDescent="0.25">
      <c r="A53" s="10"/>
      <c r="B53" s="4" t="s">
        <v>135</v>
      </c>
      <c r="C53" s="4"/>
      <c r="D53" s="43">
        <v>138419849</v>
      </c>
      <c r="H53" s="21"/>
      <c r="I53" s="15" t="s">
        <v>94</v>
      </c>
      <c r="J53" s="10"/>
      <c r="K53" s="43">
        <v>56322500.450000003</v>
      </c>
    </row>
    <row r="54" spans="1:12" x14ac:dyDescent="0.25">
      <c r="A54" s="10"/>
      <c r="B54" s="4" t="s">
        <v>152</v>
      </c>
      <c r="C54" s="4"/>
      <c r="D54" s="43">
        <v>43551945.57</v>
      </c>
      <c r="H54" s="21"/>
      <c r="I54" s="15" t="s">
        <v>110</v>
      </c>
      <c r="J54" s="15"/>
      <c r="K54" s="43">
        <v>51821987.5</v>
      </c>
    </row>
    <row r="55" spans="1:12" x14ac:dyDescent="0.25">
      <c r="A55" s="10"/>
      <c r="B55" s="4" t="s">
        <v>25</v>
      </c>
      <c r="C55" s="4"/>
      <c r="D55" s="43">
        <v>11156386.449999999</v>
      </c>
      <c r="H55" s="21"/>
      <c r="I55" s="15" t="s">
        <v>95</v>
      </c>
      <c r="J55" s="15"/>
      <c r="K55" s="43">
        <v>124143050.96000001</v>
      </c>
    </row>
    <row r="56" spans="1:12" x14ac:dyDescent="0.25">
      <c r="A56" s="10"/>
      <c r="B56" s="4" t="s">
        <v>203</v>
      </c>
      <c r="C56" s="4"/>
      <c r="D56" s="43">
        <v>13275846.620000001</v>
      </c>
      <c r="E56" s="9">
        <f>SUM(D49:D56)</f>
        <v>483338459.52999997</v>
      </c>
      <c r="H56" s="21"/>
      <c r="I56" s="15" t="s">
        <v>156</v>
      </c>
      <c r="J56" s="15"/>
      <c r="K56" s="43">
        <v>37850124.659999996</v>
      </c>
      <c r="L56" s="9"/>
    </row>
    <row r="57" spans="1:12" x14ac:dyDescent="0.25">
      <c r="A57" s="10"/>
      <c r="B57" s="4"/>
      <c r="C57" s="4"/>
      <c r="D57" s="43"/>
      <c r="H57" s="21"/>
      <c r="I57" s="15" t="s">
        <v>96</v>
      </c>
      <c r="J57" s="15"/>
      <c r="K57" s="43">
        <v>42613684.310000002</v>
      </c>
      <c r="L57" s="9"/>
    </row>
    <row r="58" spans="1:12" x14ac:dyDescent="0.25">
      <c r="A58" s="10"/>
      <c r="B58" s="4"/>
      <c r="C58" s="4"/>
      <c r="D58" s="1"/>
      <c r="H58" s="21"/>
      <c r="I58" s="15" t="s">
        <v>97</v>
      </c>
      <c r="J58" s="15"/>
      <c r="K58" s="43">
        <v>44739703.920000002</v>
      </c>
      <c r="L58" s="9"/>
    </row>
    <row r="59" spans="1:12" x14ac:dyDescent="0.25">
      <c r="A59" s="10"/>
      <c r="B59" s="4"/>
      <c r="C59" s="4"/>
      <c r="D59" s="1"/>
      <c r="E59" s="9"/>
      <c r="H59" s="21"/>
      <c r="I59" s="15" t="s">
        <v>98</v>
      </c>
      <c r="J59" s="15"/>
      <c r="K59" s="43">
        <v>3512997.83</v>
      </c>
      <c r="L59" s="9"/>
    </row>
    <row r="60" spans="1:12" x14ac:dyDescent="0.25">
      <c r="A60" s="10"/>
      <c r="B60" s="4"/>
      <c r="C60" s="4"/>
      <c r="D60" s="1"/>
      <c r="E60" s="9"/>
      <c r="H60" s="21"/>
      <c r="I60" s="15" t="s">
        <v>99</v>
      </c>
      <c r="J60" s="15"/>
      <c r="K60" s="43">
        <v>3623018.48</v>
      </c>
      <c r="L60" s="9"/>
    </row>
    <row r="61" spans="1:12" x14ac:dyDescent="0.25">
      <c r="A61" s="10"/>
      <c r="B61" s="4"/>
      <c r="C61" s="4"/>
      <c r="D61" s="1"/>
      <c r="H61" s="21"/>
      <c r="I61" s="15" t="s">
        <v>143</v>
      </c>
      <c r="J61" s="15"/>
      <c r="K61" s="43">
        <v>19264401.200000003</v>
      </c>
      <c r="L61" s="9"/>
    </row>
    <row r="62" spans="1:12" x14ac:dyDescent="0.25">
      <c r="A62" s="11" t="s">
        <v>26</v>
      </c>
      <c r="B62" s="10"/>
      <c r="C62" s="10"/>
      <c r="D62" s="1"/>
      <c r="E62" s="1"/>
      <c r="H62" s="21"/>
      <c r="I62" s="15" t="s">
        <v>157</v>
      </c>
      <c r="J62" s="15"/>
      <c r="K62" s="43">
        <v>14890822.960000001</v>
      </c>
      <c r="L62" s="9"/>
    </row>
    <row r="63" spans="1:12" x14ac:dyDescent="0.25">
      <c r="A63" s="11"/>
      <c r="B63" s="10"/>
      <c r="C63" s="10"/>
      <c r="D63" s="1"/>
      <c r="E63" s="1"/>
      <c r="I63" s="15" t="s">
        <v>140</v>
      </c>
      <c r="J63" s="15"/>
      <c r="K63" s="43">
        <v>26477603.439999998</v>
      </c>
      <c r="L63" s="1"/>
    </row>
    <row r="64" spans="1:12" x14ac:dyDescent="0.25">
      <c r="A64" s="10"/>
      <c r="B64" s="4" t="s">
        <v>27</v>
      </c>
      <c r="C64" s="4"/>
      <c r="D64" s="43">
        <v>6169435396</v>
      </c>
      <c r="E64" s="1"/>
      <c r="F64" s="1"/>
      <c r="I64" s="15" t="s">
        <v>136</v>
      </c>
      <c r="J64" s="15"/>
      <c r="K64" s="43">
        <v>4065333.3200000003</v>
      </c>
      <c r="L64" s="9"/>
    </row>
    <row r="65" spans="1:12" x14ac:dyDescent="0.25">
      <c r="A65" s="10"/>
      <c r="B65" s="4" t="s">
        <v>28</v>
      </c>
      <c r="C65" s="4"/>
      <c r="D65" s="43">
        <v>287348770</v>
      </c>
      <c r="F65" s="1"/>
      <c r="G65" s="1"/>
      <c r="I65" s="15" t="s">
        <v>180</v>
      </c>
      <c r="J65" s="15"/>
      <c r="K65" s="54">
        <v>-16670761</v>
      </c>
      <c r="L65" s="9"/>
    </row>
    <row r="66" spans="1:12" x14ac:dyDescent="0.25">
      <c r="B66" s="4" t="s">
        <v>29</v>
      </c>
      <c r="C66" s="4"/>
      <c r="D66" s="43">
        <v>454969105</v>
      </c>
      <c r="F66" s="1"/>
      <c r="G66" s="1"/>
      <c r="I66" s="15" t="s">
        <v>181</v>
      </c>
      <c r="J66" s="15"/>
      <c r="K66" s="43">
        <v>11998723.800000001</v>
      </c>
      <c r="L66" s="9"/>
    </row>
    <row r="67" spans="1:12" x14ac:dyDescent="0.25">
      <c r="A67" s="10"/>
      <c r="B67" s="4" t="s">
        <v>30</v>
      </c>
      <c r="C67" s="4"/>
      <c r="D67" s="43">
        <v>197016192</v>
      </c>
      <c r="F67" s="1"/>
      <c r="G67" s="1"/>
      <c r="H67" s="21"/>
      <c r="I67" s="15" t="s">
        <v>201</v>
      </c>
      <c r="J67" s="45"/>
      <c r="K67" s="43">
        <v>200000</v>
      </c>
    </row>
    <row r="68" spans="1:12" x14ac:dyDescent="0.25">
      <c r="A68" s="10"/>
      <c r="B68" s="4" t="s">
        <v>31</v>
      </c>
      <c r="C68" s="4"/>
      <c r="D68" s="43">
        <v>269367769</v>
      </c>
      <c r="F68" s="1"/>
      <c r="G68" s="1"/>
      <c r="H68" s="21"/>
      <c r="I68" s="15" t="s">
        <v>93</v>
      </c>
      <c r="J68" s="45"/>
      <c r="K68" s="43">
        <v>41805884.409999996</v>
      </c>
      <c r="L68" s="9">
        <f>SUM(K53:K68)</f>
        <v>466659076.24000001</v>
      </c>
    </row>
    <row r="69" spans="1:12" x14ac:dyDescent="0.25">
      <c r="A69" s="10"/>
      <c r="B69" s="4" t="s">
        <v>32</v>
      </c>
      <c r="C69" s="4"/>
      <c r="D69" s="43">
        <v>1019051597</v>
      </c>
      <c r="F69" s="1"/>
      <c r="G69" s="1"/>
      <c r="H69" s="21"/>
      <c r="I69" s="15"/>
      <c r="J69" s="45"/>
      <c r="K69" s="43"/>
      <c r="L69" s="9"/>
    </row>
    <row r="70" spans="1:12" x14ac:dyDescent="0.25">
      <c r="A70" s="10"/>
      <c r="B70" s="4" t="s">
        <v>33</v>
      </c>
      <c r="C70" s="10"/>
      <c r="D70" s="7">
        <v>76527450</v>
      </c>
      <c r="E70" s="1">
        <f>SUM(D64:D70)</f>
        <v>8473716279</v>
      </c>
      <c r="F70" s="1"/>
      <c r="G70" s="1"/>
      <c r="H70" s="21"/>
      <c r="I70" s="15"/>
      <c r="J70" s="15"/>
      <c r="K70" s="1"/>
      <c r="L70" s="9"/>
    </row>
    <row r="71" spans="1:12" x14ac:dyDescent="0.25">
      <c r="A71" s="10"/>
      <c r="B71" s="4"/>
      <c r="C71" s="4"/>
      <c r="D71" s="1"/>
      <c r="E71" s="1"/>
      <c r="F71" s="1"/>
      <c r="G71" s="1"/>
      <c r="H71" s="24" t="s">
        <v>164</v>
      </c>
      <c r="I71" s="10"/>
      <c r="J71" s="15"/>
      <c r="L71" s="9"/>
    </row>
    <row r="72" spans="1:12" x14ac:dyDescent="0.25">
      <c r="A72" s="10"/>
      <c r="B72" s="4"/>
      <c r="C72" s="4"/>
      <c r="D72" s="1"/>
      <c r="E72" s="1"/>
      <c r="F72" s="1"/>
      <c r="G72" s="1"/>
      <c r="H72" s="21"/>
      <c r="I72" s="15" t="s">
        <v>58</v>
      </c>
      <c r="J72" s="15"/>
      <c r="K72" s="1">
        <v>58087302.049999997</v>
      </c>
      <c r="L72" s="9"/>
    </row>
    <row r="73" spans="1:12" x14ac:dyDescent="0.25">
      <c r="A73" s="10"/>
      <c r="B73" s="4"/>
      <c r="C73" s="4"/>
      <c r="D73" s="1"/>
      <c r="E73" s="1"/>
      <c r="F73" s="1"/>
      <c r="G73" s="1"/>
      <c r="H73" s="21"/>
      <c r="I73" s="15" t="s">
        <v>100</v>
      </c>
      <c r="J73" s="15"/>
      <c r="K73" s="1">
        <v>94922384.560000002</v>
      </c>
      <c r="L73" s="9"/>
    </row>
    <row r="74" spans="1:12" x14ac:dyDescent="0.25">
      <c r="A74" s="10"/>
      <c r="B74" s="4"/>
      <c r="C74" s="4"/>
      <c r="D74" s="1"/>
      <c r="E74" s="1"/>
      <c r="F74" s="1"/>
      <c r="G74" s="1"/>
      <c r="H74" s="33"/>
      <c r="I74" s="15" t="s">
        <v>101</v>
      </c>
      <c r="J74" s="15"/>
      <c r="K74" s="1">
        <v>41684660.290000007</v>
      </c>
    </row>
    <row r="75" spans="1:12" x14ac:dyDescent="0.25">
      <c r="I75" s="15" t="s">
        <v>141</v>
      </c>
      <c r="J75" s="15"/>
      <c r="K75" s="1">
        <v>148914.66</v>
      </c>
    </row>
    <row r="76" spans="1:12" x14ac:dyDescent="0.25">
      <c r="A76" s="11" t="s">
        <v>34</v>
      </c>
      <c r="B76" s="10"/>
      <c r="C76" s="10"/>
      <c r="D76" s="1"/>
      <c r="H76" s="21"/>
      <c r="I76" s="15" t="s">
        <v>168</v>
      </c>
      <c r="J76" s="15"/>
      <c r="K76" s="1">
        <v>37526666.68</v>
      </c>
    </row>
    <row r="77" spans="1:12" x14ac:dyDescent="0.25">
      <c r="A77" s="11"/>
      <c r="B77" s="10"/>
      <c r="C77" s="10"/>
      <c r="D77" s="1"/>
      <c r="H77" s="21"/>
      <c r="I77" s="15" t="s">
        <v>93</v>
      </c>
      <c r="J77" s="15"/>
      <c r="K77" s="1">
        <v>358348089.89999998</v>
      </c>
      <c r="L77" s="9">
        <f>SUM(K72:K77)</f>
        <v>590718018.13999999</v>
      </c>
    </row>
    <row r="78" spans="1:12" x14ac:dyDescent="0.25">
      <c r="A78" s="10"/>
      <c r="B78" s="10" t="s">
        <v>35</v>
      </c>
      <c r="C78" s="10"/>
      <c r="D78" s="43">
        <v>242289395</v>
      </c>
      <c r="H78" s="21"/>
      <c r="I78" s="15"/>
      <c r="J78" s="15"/>
      <c r="K78" s="1"/>
    </row>
    <row r="79" spans="1:12" x14ac:dyDescent="0.25">
      <c r="A79" s="10"/>
      <c r="B79" s="10" t="s">
        <v>36</v>
      </c>
      <c r="C79" s="10"/>
      <c r="D79" s="43">
        <v>428627192</v>
      </c>
      <c r="H79" s="24" t="s">
        <v>165</v>
      </c>
      <c r="I79" s="10"/>
      <c r="J79" s="15"/>
      <c r="K79" s="1"/>
    </row>
    <row r="80" spans="1:12" x14ac:dyDescent="0.25">
      <c r="A80" s="10"/>
      <c r="B80" s="10" t="s">
        <v>37</v>
      </c>
      <c r="C80" s="10"/>
      <c r="D80" s="43">
        <v>919861686</v>
      </c>
      <c r="F80" s="1"/>
      <c r="G80" s="1"/>
      <c r="H80" s="21"/>
      <c r="I80" s="15" t="s">
        <v>58</v>
      </c>
      <c r="J80" s="10"/>
      <c r="K80" s="43">
        <v>14340258.050000001</v>
      </c>
    </row>
    <row r="81" spans="1:13" x14ac:dyDescent="0.25">
      <c r="A81" s="10"/>
      <c r="B81" s="10" t="s">
        <v>38</v>
      </c>
      <c r="C81" s="10"/>
      <c r="D81" s="43">
        <v>109715682.13</v>
      </c>
      <c r="F81" s="1"/>
      <c r="G81" s="1"/>
      <c r="H81" s="21"/>
      <c r="I81" s="15" t="s">
        <v>102</v>
      </c>
      <c r="J81" s="15"/>
      <c r="K81" s="43">
        <v>911127342.44000006</v>
      </c>
      <c r="L81" s="9"/>
    </row>
    <row r="82" spans="1:13" x14ac:dyDescent="0.25">
      <c r="A82" s="10"/>
      <c r="B82" s="10" t="s">
        <v>39</v>
      </c>
      <c r="C82" s="10"/>
      <c r="D82" s="43">
        <v>6312459918.8899994</v>
      </c>
      <c r="F82" s="1"/>
      <c r="G82" s="1"/>
      <c r="H82" s="21"/>
      <c r="I82" s="15" t="s">
        <v>137</v>
      </c>
      <c r="J82" s="15"/>
      <c r="K82" s="43">
        <v>1514174486.4400001</v>
      </c>
    </row>
    <row r="83" spans="1:13" x14ac:dyDescent="0.25">
      <c r="A83" s="10"/>
      <c r="B83" s="10" t="s">
        <v>40</v>
      </c>
      <c r="C83" s="10"/>
      <c r="D83" s="43">
        <v>1168478738.01</v>
      </c>
      <c r="F83" s="1"/>
      <c r="G83" s="1"/>
      <c r="H83" s="21"/>
      <c r="I83" s="15" t="s">
        <v>103</v>
      </c>
      <c r="J83" s="15"/>
      <c r="K83" s="43">
        <v>1060105611.1299999</v>
      </c>
    </row>
    <row r="84" spans="1:13" x14ac:dyDescent="0.25">
      <c r="A84" s="10"/>
      <c r="B84" s="10" t="s">
        <v>148</v>
      </c>
      <c r="C84" s="10"/>
      <c r="D84" s="43">
        <v>20912927</v>
      </c>
      <c r="H84" s="21"/>
      <c r="I84" s="15" t="s">
        <v>183</v>
      </c>
      <c r="J84" s="15"/>
      <c r="K84" s="43">
        <v>2444006.12</v>
      </c>
    </row>
    <row r="85" spans="1:13" x14ac:dyDescent="0.25">
      <c r="A85" s="10"/>
      <c r="B85" s="10" t="s">
        <v>41</v>
      </c>
      <c r="C85" s="44"/>
      <c r="D85" s="43">
        <v>151615288</v>
      </c>
      <c r="H85" s="21"/>
      <c r="I85" s="15" t="s">
        <v>206</v>
      </c>
      <c r="J85" s="15"/>
      <c r="K85" s="43">
        <v>1650969</v>
      </c>
    </row>
    <row r="86" spans="1:13" x14ac:dyDescent="0.25">
      <c r="A86" s="10"/>
      <c r="B86" s="10" t="s">
        <v>149</v>
      </c>
      <c r="C86" s="4"/>
      <c r="D86" s="43">
        <v>35626945</v>
      </c>
      <c r="E86" s="1">
        <f>SUM(D78:D86)</f>
        <v>9389587772.0299988</v>
      </c>
      <c r="H86" s="21"/>
      <c r="I86" s="15" t="s">
        <v>184</v>
      </c>
      <c r="J86" s="15"/>
      <c r="K86" s="43">
        <v>1140000</v>
      </c>
    </row>
    <row r="87" spans="1:13" x14ac:dyDescent="0.25">
      <c r="A87" s="10"/>
      <c r="B87" s="10"/>
      <c r="C87" s="4"/>
      <c r="D87" s="43"/>
      <c r="E87" s="1"/>
      <c r="H87" s="21"/>
      <c r="I87" s="15" t="s">
        <v>105</v>
      </c>
      <c r="J87" s="15"/>
      <c r="K87" s="43">
        <v>86311306</v>
      </c>
      <c r="L87" s="9"/>
    </row>
    <row r="88" spans="1:13" x14ac:dyDescent="0.25">
      <c r="A88" s="10"/>
      <c r="B88" s="10"/>
      <c r="C88" s="4"/>
      <c r="D88" s="43"/>
      <c r="E88" s="1"/>
      <c r="H88" s="21"/>
      <c r="I88" s="15" t="s">
        <v>138</v>
      </c>
      <c r="J88" s="15"/>
      <c r="K88" s="43">
        <v>3355000</v>
      </c>
    </row>
    <row r="89" spans="1:13" x14ac:dyDescent="0.25">
      <c r="A89" s="10"/>
      <c r="B89" s="10"/>
      <c r="C89" s="4"/>
      <c r="D89" s="43"/>
      <c r="E89" s="1"/>
      <c r="H89" s="24"/>
      <c r="I89" s="15" t="s">
        <v>194</v>
      </c>
      <c r="J89" s="15"/>
      <c r="K89" s="43">
        <v>75582</v>
      </c>
    </row>
    <row r="90" spans="1:13" x14ac:dyDescent="0.25">
      <c r="A90" s="10"/>
      <c r="B90" s="10"/>
      <c r="C90" s="4"/>
      <c r="D90" s="43"/>
      <c r="E90" s="1"/>
      <c r="H90" s="21"/>
      <c r="I90" s="15" t="s">
        <v>106</v>
      </c>
      <c r="J90" s="15"/>
      <c r="K90" s="43">
        <v>42819443.489999995</v>
      </c>
    </row>
    <row r="91" spans="1:13" x14ac:dyDescent="0.25">
      <c r="A91" s="10"/>
      <c r="B91" s="10"/>
      <c r="C91" s="4"/>
      <c r="D91" s="43"/>
      <c r="E91" s="1"/>
      <c r="H91" s="21"/>
      <c r="I91" s="15" t="s">
        <v>107</v>
      </c>
      <c r="J91" s="15"/>
      <c r="K91" s="43">
        <v>35595274.560000002</v>
      </c>
      <c r="L91" s="1"/>
    </row>
    <row r="92" spans="1:13" x14ac:dyDescent="0.25">
      <c r="A92" s="11" t="s">
        <v>42</v>
      </c>
      <c r="B92" s="10"/>
      <c r="C92" s="10"/>
      <c r="D92" s="1"/>
      <c r="E92" s="1"/>
      <c r="H92" s="21"/>
      <c r="I92" s="15" t="s">
        <v>142</v>
      </c>
      <c r="J92" s="15"/>
      <c r="K92" s="43">
        <v>18738284.02</v>
      </c>
      <c r="L92" s="1"/>
    </row>
    <row r="93" spans="1:13" x14ac:dyDescent="0.25">
      <c r="A93" s="11"/>
      <c r="B93" s="10"/>
      <c r="C93" s="10"/>
      <c r="D93" s="55"/>
      <c r="E93" s="1"/>
      <c r="H93" s="21"/>
      <c r="I93" s="15"/>
      <c r="J93" s="15"/>
      <c r="K93" s="1"/>
      <c r="L93" s="1">
        <f>SUM(K80:K92)</f>
        <v>3691877563.25</v>
      </c>
    </row>
    <row r="94" spans="1:13" x14ac:dyDescent="0.25">
      <c r="A94" s="10"/>
      <c r="B94" s="10" t="s">
        <v>43</v>
      </c>
      <c r="C94" s="10"/>
      <c r="D94" s="56">
        <v>145639026.19999999</v>
      </c>
      <c r="H94" s="24" t="s">
        <v>166</v>
      </c>
      <c r="I94" s="15"/>
      <c r="J94" s="15"/>
      <c r="K94" s="1"/>
      <c r="M94" s="49" t="s">
        <v>52</v>
      </c>
    </row>
    <row r="95" spans="1:13" x14ac:dyDescent="0.25">
      <c r="B95" s="10" t="s">
        <v>44</v>
      </c>
      <c r="C95" s="10"/>
      <c r="D95" s="57">
        <v>372992258.89999998</v>
      </c>
      <c r="H95" s="21"/>
      <c r="I95" s="15" t="s">
        <v>202</v>
      </c>
      <c r="J95" s="15"/>
      <c r="K95" s="43">
        <v>31686140.960000001</v>
      </c>
      <c r="M95" s="49" t="s">
        <v>52</v>
      </c>
    </row>
    <row r="96" spans="1:13" x14ac:dyDescent="0.25">
      <c r="B96" s="10" t="s">
        <v>45</v>
      </c>
      <c r="C96" s="10"/>
      <c r="D96" s="57">
        <v>197812071</v>
      </c>
      <c r="H96" s="21"/>
      <c r="I96" s="15" t="s">
        <v>58</v>
      </c>
      <c r="J96" s="15"/>
      <c r="K96" s="43">
        <v>123607478.67</v>
      </c>
      <c r="L96" s="1"/>
      <c r="M96" s="49"/>
    </row>
    <row r="97" spans="1:13" x14ac:dyDescent="0.25">
      <c r="B97" s="10" t="s">
        <v>46</v>
      </c>
      <c r="C97" s="10"/>
      <c r="D97" s="57">
        <v>83983443.5</v>
      </c>
      <c r="H97" s="21"/>
      <c r="I97" s="15" t="s">
        <v>109</v>
      </c>
      <c r="J97" s="15"/>
      <c r="K97" s="43">
        <v>1376061149.6500001</v>
      </c>
      <c r="M97" s="49"/>
    </row>
    <row r="98" spans="1:13" x14ac:dyDescent="0.25">
      <c r="B98" s="10" t="s">
        <v>151</v>
      </c>
      <c r="C98" s="10"/>
      <c r="D98" s="57">
        <v>3341682.09</v>
      </c>
      <c r="H98" s="21"/>
      <c r="I98" s="15" t="s">
        <v>111</v>
      </c>
      <c r="J98" s="15"/>
      <c r="K98" s="43">
        <v>50776017.280000001</v>
      </c>
      <c r="M98" s="49"/>
    </row>
    <row r="99" spans="1:13" x14ac:dyDescent="0.25">
      <c r="B99" s="10" t="s">
        <v>204</v>
      </c>
      <c r="C99" s="10"/>
      <c r="D99" s="57">
        <v>8538720</v>
      </c>
      <c r="F99" s="1"/>
      <c r="G99" s="1"/>
      <c r="H99" s="21"/>
      <c r="I99" s="15" t="s">
        <v>153</v>
      </c>
      <c r="J99" s="15"/>
      <c r="K99" s="43">
        <v>420025286.06</v>
      </c>
      <c r="M99" s="49"/>
    </row>
    <row r="100" spans="1:13" x14ac:dyDescent="0.25">
      <c r="A100" s="10"/>
      <c r="B100" s="10" t="s">
        <v>47</v>
      </c>
      <c r="C100" s="10"/>
      <c r="D100" s="57">
        <v>496474822.73000002</v>
      </c>
      <c r="F100" s="1"/>
      <c r="G100" s="1"/>
      <c r="H100" s="21"/>
      <c r="I100" s="15" t="s">
        <v>113</v>
      </c>
      <c r="J100" s="15"/>
      <c r="K100" s="43">
        <v>13288960.27</v>
      </c>
      <c r="M100" s="49"/>
    </row>
    <row r="101" spans="1:13" x14ac:dyDescent="0.25">
      <c r="A101" s="10"/>
      <c r="B101" s="10" t="s">
        <v>195</v>
      </c>
      <c r="C101" s="10"/>
      <c r="D101" s="54">
        <v>-291405.32</v>
      </c>
      <c r="F101" s="1"/>
      <c r="G101" s="1"/>
      <c r="H101" s="21"/>
      <c r="I101" s="15" t="s">
        <v>114</v>
      </c>
      <c r="J101" s="15"/>
      <c r="K101" s="43">
        <v>857834773.05999994</v>
      </c>
    </row>
    <row r="102" spans="1:13" x14ac:dyDescent="0.25">
      <c r="A102" s="10"/>
      <c r="B102" s="10" t="s">
        <v>60</v>
      </c>
      <c r="C102" s="10"/>
      <c r="D102" s="57">
        <v>2097459.6</v>
      </c>
      <c r="F102" s="1"/>
      <c r="G102" s="1"/>
      <c r="H102" s="21"/>
      <c r="I102" s="15" t="s">
        <v>112</v>
      </c>
      <c r="J102" s="15"/>
      <c r="K102" s="43">
        <v>66214925.490000002</v>
      </c>
    </row>
    <row r="103" spans="1:13" x14ac:dyDescent="0.25">
      <c r="A103" s="10"/>
      <c r="B103" s="10" t="s">
        <v>174</v>
      </c>
      <c r="C103" s="44"/>
      <c r="D103" s="57">
        <v>7018419.79</v>
      </c>
      <c r="F103" s="1"/>
      <c r="G103" s="1"/>
      <c r="H103" s="21"/>
      <c r="I103" s="15" t="s">
        <v>199</v>
      </c>
      <c r="J103" s="15"/>
      <c r="K103" s="43">
        <v>78336194.270000011</v>
      </c>
    </row>
    <row r="104" spans="1:13" x14ac:dyDescent="0.25">
      <c r="A104" s="10"/>
      <c r="B104" s="10" t="s">
        <v>175</v>
      </c>
      <c r="C104" s="10"/>
      <c r="D104" s="57">
        <v>6419047.2000000002</v>
      </c>
      <c r="H104" s="21"/>
      <c r="I104" s="15" t="s">
        <v>198</v>
      </c>
      <c r="J104" s="15"/>
      <c r="K104" s="43">
        <v>3173666.23</v>
      </c>
    </row>
    <row r="105" spans="1:13" x14ac:dyDescent="0.25">
      <c r="A105" s="10"/>
      <c r="B105" s="10" t="s">
        <v>176</v>
      </c>
      <c r="C105" s="10"/>
      <c r="D105" s="57">
        <v>2144117.71</v>
      </c>
      <c r="E105" s="9">
        <f>SUM(D94:D105)</f>
        <v>1326169663.4000001</v>
      </c>
      <c r="H105" s="21"/>
      <c r="I105" s="15" t="s">
        <v>115</v>
      </c>
      <c r="J105" s="15"/>
      <c r="K105" s="43">
        <v>188415865.26999998</v>
      </c>
      <c r="L105" s="1"/>
    </row>
    <row r="106" spans="1:13" x14ac:dyDescent="0.25">
      <c r="A106" s="10"/>
      <c r="B106" s="10"/>
      <c r="C106" s="10"/>
      <c r="D106" s="43"/>
      <c r="E106" s="9"/>
      <c r="I106" s="15" t="s">
        <v>116</v>
      </c>
      <c r="J106" s="15"/>
      <c r="K106" s="43">
        <v>40514695.25</v>
      </c>
    </row>
    <row r="107" spans="1:13" x14ac:dyDescent="0.25">
      <c r="A107" s="10"/>
      <c r="B107" s="10"/>
      <c r="C107" s="10"/>
      <c r="D107" s="56"/>
      <c r="I107" s="15" t="s">
        <v>75</v>
      </c>
      <c r="J107" s="15"/>
      <c r="K107" s="43">
        <v>1507015499.8699999</v>
      </c>
    </row>
    <row r="108" spans="1:13" x14ac:dyDescent="0.25">
      <c r="A108" s="10"/>
      <c r="B108" s="10"/>
      <c r="C108" s="10"/>
      <c r="D108" s="56"/>
      <c r="I108" s="15" t="s">
        <v>104</v>
      </c>
      <c r="J108" s="15"/>
      <c r="K108" s="43">
        <v>3769558.92</v>
      </c>
    </row>
    <row r="109" spans="1:13" x14ac:dyDescent="0.25">
      <c r="A109" s="10"/>
      <c r="B109" s="10"/>
      <c r="C109" s="10"/>
      <c r="D109" s="56"/>
      <c r="I109" s="15" t="s">
        <v>200</v>
      </c>
      <c r="J109" s="45"/>
      <c r="K109" s="43">
        <v>6620515.2699999996</v>
      </c>
    </row>
    <row r="110" spans="1:13" x14ac:dyDescent="0.25">
      <c r="A110" s="10"/>
      <c r="B110" s="10"/>
      <c r="C110" s="10"/>
      <c r="D110" s="58"/>
      <c r="I110" s="15" t="s">
        <v>117</v>
      </c>
      <c r="J110" s="15"/>
      <c r="K110" s="43">
        <v>1220600236.01</v>
      </c>
    </row>
    <row r="111" spans="1:13" x14ac:dyDescent="0.25">
      <c r="A111" s="10"/>
      <c r="B111" s="10"/>
      <c r="C111" s="10"/>
      <c r="D111" s="55"/>
      <c r="I111" s="15" t="s">
        <v>118</v>
      </c>
      <c r="J111" s="15"/>
      <c r="K111" s="43">
        <v>384906</v>
      </c>
    </row>
    <row r="112" spans="1:13" x14ac:dyDescent="0.25">
      <c r="A112" s="10"/>
      <c r="B112" s="10"/>
      <c r="C112" s="10"/>
      <c r="D112" s="1"/>
      <c r="I112" s="15" t="s">
        <v>119</v>
      </c>
      <c r="J112" s="15"/>
      <c r="K112" s="43">
        <v>127155219.84999999</v>
      </c>
    </row>
    <row r="113" spans="1:12" x14ac:dyDescent="0.25">
      <c r="A113" s="10"/>
      <c r="B113" s="10"/>
      <c r="C113" s="10"/>
      <c r="D113" s="1"/>
      <c r="I113" s="15" t="s">
        <v>120</v>
      </c>
      <c r="J113" s="15"/>
      <c r="K113" s="43">
        <v>28590555.18</v>
      </c>
    </row>
    <row r="114" spans="1:12" x14ac:dyDescent="0.25">
      <c r="A114" s="10"/>
      <c r="B114" s="10"/>
      <c r="C114" s="10"/>
      <c r="D114" s="1"/>
      <c r="E114" s="9"/>
      <c r="I114" s="15" t="s">
        <v>121</v>
      </c>
      <c r="J114" s="15"/>
      <c r="K114" s="43">
        <v>24704392.390000001</v>
      </c>
      <c r="L114" s="9"/>
    </row>
    <row r="115" spans="1:12" x14ac:dyDescent="0.25">
      <c r="A115" s="6" t="s">
        <v>48</v>
      </c>
      <c r="B115" s="10"/>
      <c r="C115" s="10"/>
      <c r="E115" s="7">
        <v>518961515.46000004</v>
      </c>
      <c r="I115" s="15" t="s">
        <v>108</v>
      </c>
      <c r="J115" s="15"/>
      <c r="K115" s="43">
        <v>3398871080.2600002</v>
      </c>
      <c r="L115" s="9"/>
    </row>
    <row r="116" spans="1:12" x14ac:dyDescent="0.25">
      <c r="I116" s="15" t="s">
        <v>214</v>
      </c>
      <c r="J116" s="10"/>
      <c r="K116" s="43">
        <v>2302.3000000000002</v>
      </c>
    </row>
    <row r="117" spans="1:12" x14ac:dyDescent="0.25">
      <c r="I117" s="15" t="s">
        <v>93</v>
      </c>
      <c r="J117" s="15"/>
      <c r="K117" s="1">
        <v>1195636.1599999999</v>
      </c>
      <c r="L117" s="9">
        <f>SUM(K95:K117)</f>
        <v>9568845054.670002</v>
      </c>
    </row>
    <row r="118" spans="1:12" x14ac:dyDescent="0.25">
      <c r="I118" s="15"/>
      <c r="J118" s="15"/>
      <c r="K118" s="1"/>
    </row>
    <row r="119" spans="1:12" x14ac:dyDescent="0.25">
      <c r="H119" s="24" t="s">
        <v>167</v>
      </c>
      <c r="J119" s="10"/>
      <c r="L119" s="9"/>
    </row>
    <row r="120" spans="1:12" x14ac:dyDescent="0.25">
      <c r="H120" s="28"/>
      <c r="I120" s="10" t="s">
        <v>215</v>
      </c>
      <c r="J120" s="10"/>
      <c r="K120" s="43">
        <v>33084876.41</v>
      </c>
    </row>
    <row r="121" spans="1:12" x14ac:dyDescent="0.25">
      <c r="A121" s="11" t="s">
        <v>49</v>
      </c>
      <c r="I121" s="10" t="s">
        <v>122</v>
      </c>
      <c r="J121" s="10"/>
      <c r="K121" s="43">
        <v>20713949.800000001</v>
      </c>
    </row>
    <row r="122" spans="1:12" x14ac:dyDescent="0.25">
      <c r="A122" s="11"/>
      <c r="I122" s="10" t="s">
        <v>123</v>
      </c>
      <c r="J122" s="10"/>
      <c r="K122" s="43">
        <v>138341301.97999999</v>
      </c>
    </row>
    <row r="123" spans="1:12" x14ac:dyDescent="0.25">
      <c r="B123" s="4" t="s">
        <v>216</v>
      </c>
      <c r="C123" s="10"/>
      <c r="D123" s="7">
        <v>43033</v>
      </c>
      <c r="I123" s="10" t="s">
        <v>207</v>
      </c>
      <c r="J123" s="10"/>
      <c r="K123" s="43">
        <v>246578.36</v>
      </c>
    </row>
    <row r="124" spans="1:12" x14ac:dyDescent="0.25">
      <c r="B124" s="10" t="s">
        <v>50</v>
      </c>
      <c r="C124" s="10"/>
      <c r="D124" s="43">
        <v>619310.24</v>
      </c>
      <c r="I124" s="10" t="s">
        <v>220</v>
      </c>
      <c r="J124" s="13"/>
      <c r="K124" s="43">
        <v>18749805.059999999</v>
      </c>
    </row>
    <row r="125" spans="1:12" x14ac:dyDescent="0.25">
      <c r="B125" s="10" t="s">
        <v>178</v>
      </c>
      <c r="C125" s="10"/>
      <c r="D125" s="43">
        <v>14193872.41</v>
      </c>
      <c r="I125" s="10" t="s">
        <v>124</v>
      </c>
      <c r="J125" s="12"/>
      <c r="K125" s="43">
        <v>-15849.719999999972</v>
      </c>
    </row>
    <row r="126" spans="1:12" x14ac:dyDescent="0.25">
      <c r="A126" s="11"/>
      <c r="B126" s="10" t="s">
        <v>179</v>
      </c>
      <c r="C126" s="10"/>
      <c r="D126" s="7">
        <v>316700</v>
      </c>
      <c r="E126" s="9">
        <f>SUM(D123:D126)</f>
        <v>15172915.65</v>
      </c>
      <c r="I126" s="10" t="s">
        <v>169</v>
      </c>
      <c r="J126" s="12"/>
      <c r="K126" s="43">
        <v>10341775.300000001</v>
      </c>
    </row>
    <row r="127" spans="1:12" x14ac:dyDescent="0.25">
      <c r="A127" s="11"/>
      <c r="B127" s="10"/>
      <c r="C127" s="10"/>
      <c r="D127" s="7"/>
      <c r="E127" s="9"/>
      <c r="I127" s="10" t="s">
        <v>217</v>
      </c>
      <c r="J127" s="10"/>
      <c r="K127" s="8">
        <v>2.44</v>
      </c>
      <c r="L127" s="9"/>
    </row>
    <row r="128" spans="1:12" x14ac:dyDescent="0.25">
      <c r="A128" s="11"/>
      <c r="B128" s="10"/>
      <c r="C128" s="10"/>
      <c r="D128" s="7"/>
      <c r="E128" s="9"/>
      <c r="I128" s="10" t="s">
        <v>208</v>
      </c>
      <c r="J128" s="10"/>
      <c r="K128" s="8">
        <v>2135924190.1699998</v>
      </c>
      <c r="L128" s="9">
        <f>SUM(J120:K128)</f>
        <v>2357386629.7999997</v>
      </c>
    </row>
    <row r="129" spans="1:15" x14ac:dyDescent="0.25">
      <c r="A129" s="11"/>
      <c r="B129" s="10"/>
      <c r="C129" s="10"/>
      <c r="D129" s="7"/>
      <c r="E129" s="9"/>
      <c r="H129"/>
      <c r="I129" s="11"/>
      <c r="J129" s="10"/>
      <c r="K129" s="8"/>
      <c r="L129" s="9"/>
    </row>
    <row r="130" spans="1:15" x14ac:dyDescent="0.25">
      <c r="B130" s="11" t="s">
        <v>51</v>
      </c>
      <c r="C130" s="11"/>
      <c r="F130" s="7">
        <f>SUM(E9:E129)</f>
        <v>27374184330.420002</v>
      </c>
      <c r="H130"/>
      <c r="I130" s="11" t="s">
        <v>125</v>
      </c>
      <c r="J130" s="10"/>
      <c r="K130" s="8"/>
      <c r="L130" s="9"/>
      <c r="M130" s="7">
        <f>SUM(L8:L132)</f>
        <v>32175898019.359993</v>
      </c>
    </row>
    <row r="131" spans="1:15" x14ac:dyDescent="0.25">
      <c r="H131" s="10"/>
      <c r="I131" s="10"/>
      <c r="J131" s="10"/>
      <c r="K131" s="8"/>
    </row>
    <row r="132" spans="1:15" x14ac:dyDescent="0.25">
      <c r="G132" s="1"/>
      <c r="H132" s="11" t="s">
        <v>126</v>
      </c>
      <c r="I132" s="10"/>
      <c r="J132" s="16"/>
      <c r="K132" s="17" t="s">
        <v>52</v>
      </c>
    </row>
    <row r="133" spans="1:15" x14ac:dyDescent="0.25">
      <c r="A133" s="50" t="s">
        <v>154</v>
      </c>
      <c r="D133" s="43">
        <v>3750000000</v>
      </c>
      <c r="G133" s="1"/>
      <c r="H133"/>
      <c r="I133" s="16" t="s">
        <v>127</v>
      </c>
      <c r="J133" s="16"/>
      <c r="K133" s="43">
        <v>1005778297.41</v>
      </c>
    </row>
    <row r="134" spans="1:15" x14ac:dyDescent="0.25">
      <c r="A134" s="11"/>
      <c r="B134" s="11"/>
      <c r="C134" s="11"/>
      <c r="D134" s="1"/>
      <c r="G134" s="1"/>
      <c r="H134" s="10"/>
      <c r="I134" s="10" t="s">
        <v>186</v>
      </c>
      <c r="J134" s="10"/>
      <c r="K134" s="43">
        <v>69151064</v>
      </c>
    </row>
    <row r="135" spans="1:15" x14ac:dyDescent="0.25">
      <c r="B135" s="11" t="s">
        <v>155</v>
      </c>
      <c r="F135" s="9">
        <f>+F130+D133</f>
        <v>31124184330.420002</v>
      </c>
      <c r="H135" s="50"/>
      <c r="I135" s="10" t="s">
        <v>139</v>
      </c>
      <c r="J135" s="10"/>
      <c r="K135" s="43">
        <v>113723995.22999999</v>
      </c>
    </row>
    <row r="136" spans="1:15" x14ac:dyDescent="0.25">
      <c r="A136" s="10"/>
      <c r="B136" s="10"/>
      <c r="C136" s="10"/>
      <c r="D136" s="1"/>
      <c r="F136" s="1"/>
      <c r="H136"/>
      <c r="I136" s="10" t="s">
        <v>93</v>
      </c>
      <c r="J136" s="10"/>
      <c r="K136" s="53">
        <v>783043187.88999999</v>
      </c>
    </row>
    <row r="137" spans="1:15" x14ac:dyDescent="0.25">
      <c r="A137" s="11" t="s">
        <v>53</v>
      </c>
      <c r="B137" s="10"/>
      <c r="C137" s="10"/>
      <c r="D137" s="1"/>
      <c r="F137" s="1"/>
      <c r="H137"/>
      <c r="I137" s="10"/>
      <c r="J137" s="13"/>
      <c r="K137" s="1"/>
      <c r="L137" s="1">
        <f>SUM(K133:K136)</f>
        <v>1971696544.5299997</v>
      </c>
    </row>
    <row r="138" spans="1:15" x14ac:dyDescent="0.25">
      <c r="A138" s="11"/>
      <c r="B138" s="10"/>
      <c r="C138" s="10"/>
      <c r="D138" s="1"/>
      <c r="F138" s="1"/>
      <c r="H138"/>
      <c r="I138" s="13" t="s">
        <v>128</v>
      </c>
      <c r="J138" s="13"/>
    </row>
    <row r="139" spans="1:15" x14ac:dyDescent="0.25">
      <c r="A139" s="10"/>
      <c r="B139" s="10" t="s">
        <v>144</v>
      </c>
      <c r="C139" s="10"/>
      <c r="D139" s="43">
        <v>0</v>
      </c>
      <c r="H139" s="10"/>
      <c r="M139" s="7">
        <f>+M130+L137</f>
        <v>34147594563.889992</v>
      </c>
      <c r="N139" s="8"/>
      <c r="O139" s="49"/>
    </row>
    <row r="140" spans="1:15" x14ac:dyDescent="0.25">
      <c r="A140" s="10"/>
      <c r="B140" s="10" t="s">
        <v>133</v>
      </c>
      <c r="C140" s="10"/>
      <c r="D140" s="53">
        <v>0</v>
      </c>
      <c r="E140" s="1">
        <f>SUM(D139:D140)</f>
        <v>0</v>
      </c>
      <c r="H140" s="11" t="s">
        <v>53</v>
      </c>
      <c r="I140" s="10"/>
    </row>
    <row r="141" spans="1:15" x14ac:dyDescent="0.25">
      <c r="A141" s="10"/>
      <c r="B141" s="10"/>
      <c r="C141" s="10"/>
      <c r="D141" s="43"/>
      <c r="E141" s="1"/>
      <c r="H141"/>
      <c r="I141" s="12" t="s">
        <v>144</v>
      </c>
      <c r="J141" s="13"/>
      <c r="L141" s="43">
        <v>0</v>
      </c>
    </row>
    <row r="142" spans="1:15" x14ac:dyDescent="0.25">
      <c r="A142" s="10"/>
      <c r="B142" s="10"/>
      <c r="C142" s="10"/>
      <c r="D142" s="1"/>
      <c r="E142" s="1"/>
      <c r="H142"/>
      <c r="I142" s="12"/>
      <c r="J142" s="13"/>
      <c r="K142" s="43"/>
      <c r="L142" s="1"/>
    </row>
    <row r="143" spans="1:15" x14ac:dyDescent="0.25">
      <c r="A143" s="11" t="s">
        <v>54</v>
      </c>
      <c r="B143" s="10"/>
      <c r="C143" s="10"/>
      <c r="D143" s="1"/>
      <c r="H143" s="11" t="s">
        <v>129</v>
      </c>
      <c r="I143" s="12"/>
      <c r="J143" s="13"/>
      <c r="K143" s="43"/>
      <c r="L143" s="1"/>
    </row>
    <row r="144" spans="1:15" x14ac:dyDescent="0.25">
      <c r="A144" s="11"/>
      <c r="B144" s="10"/>
      <c r="C144" s="10"/>
      <c r="D144" s="1"/>
      <c r="H144"/>
      <c r="I144" s="10"/>
      <c r="J144" s="10"/>
      <c r="K144" s="7" t="s">
        <v>52</v>
      </c>
    </row>
    <row r="145" spans="1:14" x14ac:dyDescent="0.25">
      <c r="A145" s="10"/>
      <c r="B145" s="10" t="s">
        <v>55</v>
      </c>
      <c r="C145" s="10"/>
      <c r="D145" s="43">
        <v>0</v>
      </c>
      <c r="H145"/>
      <c r="I145" s="12" t="s">
        <v>55</v>
      </c>
      <c r="J145" s="10"/>
      <c r="K145" s="43">
        <v>0</v>
      </c>
    </row>
    <row r="146" spans="1:14" x14ac:dyDescent="0.25">
      <c r="A146" s="10"/>
      <c r="B146" s="10" t="s">
        <v>56</v>
      </c>
      <c r="C146" s="10"/>
      <c r="D146" s="53">
        <v>0</v>
      </c>
      <c r="E146" s="1">
        <f>SUM(D145:D146)</f>
        <v>0</v>
      </c>
      <c r="F146" s="1">
        <f>+E146+E140</f>
        <v>0</v>
      </c>
      <c r="H146"/>
      <c r="I146" s="12" t="s">
        <v>56</v>
      </c>
      <c r="J146" s="10"/>
      <c r="K146" s="53">
        <v>0</v>
      </c>
      <c r="L146" s="1">
        <f>+K145+K146</f>
        <v>0</v>
      </c>
      <c r="M146" s="1">
        <f>+L141+L146</f>
        <v>0</v>
      </c>
    </row>
    <row r="147" spans="1:14" x14ac:dyDescent="0.25">
      <c r="A147" s="10"/>
      <c r="B147" s="10"/>
      <c r="C147" s="10"/>
      <c r="D147" s="7"/>
      <c r="E147" s="1"/>
      <c r="F147" s="1"/>
      <c r="H147"/>
      <c r="I147" s="51"/>
      <c r="J147" s="11"/>
      <c r="K147" s="52"/>
    </row>
    <row r="148" spans="1:14" x14ac:dyDescent="0.25">
      <c r="A148" s="50"/>
      <c r="B148" s="11" t="s">
        <v>132</v>
      </c>
      <c r="C148" s="11"/>
      <c r="D148" s="43" t="s">
        <v>52</v>
      </c>
      <c r="F148" s="1">
        <f>+F135+F146</f>
        <v>31124184330.420002</v>
      </c>
      <c r="H148"/>
      <c r="I148" s="11" t="s">
        <v>132</v>
      </c>
      <c r="K148" s="43" t="s">
        <v>52</v>
      </c>
      <c r="M148" s="1">
        <f>+M139+M146</f>
        <v>34147594563.889992</v>
      </c>
    </row>
    <row r="149" spans="1:14" x14ac:dyDescent="0.25">
      <c r="H149"/>
    </row>
    <row r="150" spans="1:14" x14ac:dyDescent="0.25">
      <c r="H150"/>
    </row>
    <row r="160" spans="1:14" x14ac:dyDescent="0.25">
      <c r="N160" s="47"/>
    </row>
  </sheetData>
  <mergeCells count="3">
    <mergeCell ref="A1:K1"/>
    <mergeCell ref="A2:K2"/>
    <mergeCell ref="A3:K3"/>
  </mergeCells>
  <pageMargins left="0.7" right="0.7" top="0.75" bottom="0.75" header="0.3" footer="0.3"/>
  <pageSetup orientation="portrait" r:id="rId1"/>
  <ignoredErrors>
    <ignoredError sqref="F130 E140 E146:F148 L146:M148 L137:M139 M130 L93 E86 E70 E37:E44 E25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50E87-B4C3-4116-9D8B-0B7153979EC2}">
  <dimension ref="A1:N152"/>
  <sheetViews>
    <sheetView showGridLines="0" zoomScaleNormal="100" workbookViewId="0">
      <selection activeCell="I156" sqref="I156"/>
    </sheetView>
  </sheetViews>
  <sheetFormatPr baseColWidth="10" defaultRowHeight="15" x14ac:dyDescent="0.25"/>
  <cols>
    <col min="1" max="1" width="3.28515625" customWidth="1"/>
    <col min="2" max="2" width="45" customWidth="1"/>
    <col min="3" max="3" width="3.85546875" customWidth="1"/>
    <col min="4" max="4" width="11.28515625" style="14" customWidth="1"/>
    <col min="5" max="5" width="13" customWidth="1"/>
    <col min="6" max="6" width="13.5703125" customWidth="1"/>
    <col min="7" max="7" width="6.85546875" customWidth="1"/>
    <col min="8" max="8" width="2.42578125" style="18" customWidth="1"/>
    <col min="9" max="9" width="50.42578125" customWidth="1"/>
    <col min="10" max="10" width="1.5703125" customWidth="1"/>
    <col min="11" max="11" width="12.7109375" style="14" customWidth="1"/>
    <col min="12" max="12" width="14.140625" bestFit="1" customWidth="1"/>
    <col min="13" max="13" width="12.7109375" bestFit="1" customWidth="1"/>
  </cols>
  <sheetData>
    <row r="1" spans="1:11" s="18" customFormat="1" ht="15.75" x14ac:dyDescent="0.25">
      <c r="A1" s="93" t="s">
        <v>130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1" s="18" customFormat="1" x14ac:dyDescent="0.25">
      <c r="A2" s="94" t="s">
        <v>131</v>
      </c>
      <c r="B2" s="94"/>
      <c r="C2" s="94"/>
      <c r="D2" s="94"/>
      <c r="E2" s="94"/>
      <c r="F2" s="94"/>
      <c r="G2" s="94"/>
      <c r="H2" s="94"/>
      <c r="I2" s="94"/>
      <c r="J2" s="94"/>
      <c r="K2" s="94"/>
    </row>
    <row r="3" spans="1:11" s="18" customFormat="1" x14ac:dyDescent="0.25">
      <c r="A3" s="94" t="s">
        <v>212</v>
      </c>
      <c r="B3" s="94"/>
      <c r="C3" s="94"/>
      <c r="D3" s="94"/>
      <c r="E3" s="94"/>
      <c r="F3" s="94"/>
      <c r="G3" s="94"/>
      <c r="H3" s="94"/>
      <c r="I3" s="94"/>
      <c r="J3" s="94"/>
      <c r="K3" s="94"/>
    </row>
    <row r="5" spans="1:11" x14ac:dyDescent="0.25">
      <c r="A5" s="46" t="s">
        <v>0</v>
      </c>
      <c r="B5" s="10"/>
      <c r="C5" s="10"/>
      <c r="D5" s="1"/>
      <c r="H5" s="20" t="s">
        <v>57</v>
      </c>
      <c r="I5" s="10"/>
      <c r="J5" s="10"/>
      <c r="K5" s="8"/>
    </row>
    <row r="6" spans="1:11" ht="7.5" customHeight="1" x14ac:dyDescent="0.25">
      <c r="A6" s="10"/>
      <c r="B6" s="10"/>
      <c r="C6" s="10"/>
      <c r="D6" s="1"/>
      <c r="H6" s="21"/>
      <c r="I6" s="10"/>
      <c r="J6" s="10"/>
      <c r="K6" s="8"/>
    </row>
    <row r="7" spans="1:11" x14ac:dyDescent="0.25">
      <c r="A7" s="11" t="s">
        <v>1</v>
      </c>
      <c r="B7" s="10"/>
      <c r="C7" s="10"/>
      <c r="D7" s="1"/>
      <c r="H7" s="24" t="s">
        <v>162</v>
      </c>
      <c r="I7" s="10"/>
      <c r="J7" s="10"/>
      <c r="K7" s="8"/>
    </row>
    <row r="8" spans="1:11" x14ac:dyDescent="0.25">
      <c r="A8" s="11"/>
      <c r="B8" s="10"/>
      <c r="C8" s="10"/>
      <c r="D8" s="1"/>
      <c r="H8" s="21"/>
      <c r="I8" s="15" t="s">
        <v>58</v>
      </c>
      <c r="J8" s="15"/>
      <c r="K8" s="43">
        <v>2145902.1599999997</v>
      </c>
    </row>
    <row r="9" spans="1:11" x14ac:dyDescent="0.25">
      <c r="A9" s="2"/>
      <c r="B9" s="3" t="s">
        <v>2</v>
      </c>
      <c r="C9" s="3"/>
      <c r="D9" s="1">
        <v>2584.06</v>
      </c>
      <c r="H9" s="21"/>
      <c r="I9" s="15" t="s">
        <v>150</v>
      </c>
      <c r="J9" s="15"/>
      <c r="K9" s="43">
        <v>261508483.34</v>
      </c>
    </row>
    <row r="10" spans="1:11" x14ac:dyDescent="0.25">
      <c r="A10" s="2"/>
      <c r="B10" s="3" t="s">
        <v>3</v>
      </c>
      <c r="C10" s="3"/>
      <c r="D10" s="1">
        <v>15676367.26</v>
      </c>
      <c r="H10" s="28"/>
      <c r="I10" s="15" t="s">
        <v>47</v>
      </c>
      <c r="J10" s="15"/>
      <c r="K10" s="43">
        <v>17164830.48</v>
      </c>
    </row>
    <row r="11" spans="1:11" x14ac:dyDescent="0.25">
      <c r="A11" s="2"/>
      <c r="B11" s="3" t="s">
        <v>187</v>
      </c>
      <c r="C11" s="3"/>
      <c r="D11" s="1">
        <v>6674602.0700000003</v>
      </c>
      <c r="H11" s="21"/>
      <c r="I11" s="15" t="s">
        <v>59</v>
      </c>
      <c r="J11" s="15"/>
      <c r="K11" s="43">
        <v>1875038432.71</v>
      </c>
    </row>
    <row r="12" spans="1:11" x14ac:dyDescent="0.25">
      <c r="A12" s="2"/>
      <c r="B12" s="3" t="s">
        <v>145</v>
      </c>
      <c r="C12" s="3"/>
      <c r="D12" s="1">
        <v>27955081.079999998</v>
      </c>
      <c r="H12" s="21"/>
      <c r="I12" s="15" t="s">
        <v>60</v>
      </c>
      <c r="J12" s="15"/>
      <c r="K12" s="43">
        <v>129840382.19999999</v>
      </c>
    </row>
    <row r="13" spans="1:11" x14ac:dyDescent="0.25">
      <c r="A13" s="2"/>
      <c r="B13" s="3" t="s">
        <v>4</v>
      </c>
      <c r="C13" s="3"/>
      <c r="D13" s="1">
        <v>77840138.359999999</v>
      </c>
      <c r="H13" s="21"/>
      <c r="I13" s="15" t="s">
        <v>160</v>
      </c>
      <c r="J13" s="15"/>
      <c r="K13" s="43">
        <v>41633580.289999999</v>
      </c>
    </row>
    <row r="14" spans="1:11" x14ac:dyDescent="0.25">
      <c r="A14" s="2"/>
      <c r="B14" s="3" t="s">
        <v>5</v>
      </c>
      <c r="C14" s="3"/>
      <c r="D14" s="1">
        <v>31625039.859999999</v>
      </c>
      <c r="H14" s="21"/>
      <c r="I14" s="15" t="s">
        <v>61</v>
      </c>
      <c r="J14" s="15"/>
      <c r="K14" s="43">
        <v>4278993499.8099999</v>
      </c>
    </row>
    <row r="15" spans="1:11" x14ac:dyDescent="0.25">
      <c r="A15" s="2"/>
      <c r="B15" s="3" t="s">
        <v>6</v>
      </c>
      <c r="C15" s="3"/>
      <c r="D15" s="1">
        <v>30939996.099999998</v>
      </c>
      <c r="H15" s="21"/>
      <c r="I15" s="15" t="s">
        <v>62</v>
      </c>
      <c r="J15" s="15"/>
      <c r="K15" s="43">
        <v>27622076.219999999</v>
      </c>
    </row>
    <row r="16" spans="1:11" x14ac:dyDescent="0.25">
      <c r="A16" s="2"/>
      <c r="B16" s="3" t="s">
        <v>188</v>
      </c>
      <c r="C16" s="3"/>
      <c r="D16" s="1">
        <v>34597061.119999997</v>
      </c>
      <c r="H16" s="21"/>
      <c r="I16" s="15" t="s">
        <v>63</v>
      </c>
      <c r="J16" s="15"/>
      <c r="K16" s="43">
        <v>44452887.009999998</v>
      </c>
    </row>
    <row r="17" spans="1:11" x14ac:dyDescent="0.25">
      <c r="A17" s="10"/>
      <c r="B17" s="3" t="s">
        <v>146</v>
      </c>
      <c r="C17" s="3"/>
      <c r="D17" s="1">
        <v>30102.66</v>
      </c>
      <c r="H17" s="21"/>
      <c r="I17" s="15" t="s">
        <v>64</v>
      </c>
      <c r="J17" s="15"/>
      <c r="K17" s="43">
        <v>317345908.32999998</v>
      </c>
    </row>
    <row r="18" spans="1:11" x14ac:dyDescent="0.25">
      <c r="A18" s="10"/>
      <c r="B18" s="3" t="s">
        <v>158</v>
      </c>
      <c r="C18" s="3"/>
      <c r="D18" s="1">
        <v>15235731.84</v>
      </c>
      <c r="H18" s="28"/>
      <c r="I18" s="15" t="s">
        <v>65</v>
      </c>
      <c r="J18" s="15"/>
      <c r="K18" s="43">
        <v>11703685.289999999</v>
      </c>
    </row>
    <row r="19" spans="1:11" x14ac:dyDescent="0.25">
      <c r="A19" s="10"/>
      <c r="B19" s="3" t="s">
        <v>189</v>
      </c>
      <c r="C19" s="3"/>
      <c r="D19" s="1">
        <v>1847628427.3100002</v>
      </c>
      <c r="H19" s="21"/>
      <c r="I19" s="15" t="s">
        <v>46</v>
      </c>
      <c r="J19" s="15"/>
      <c r="K19" s="43">
        <v>164939938.25999999</v>
      </c>
    </row>
    <row r="20" spans="1:11" x14ac:dyDescent="0.25">
      <c r="A20" s="10"/>
      <c r="B20" s="4" t="s">
        <v>7</v>
      </c>
      <c r="C20" s="4"/>
      <c r="D20" s="1">
        <v>15736551.619999997</v>
      </c>
      <c r="H20" s="21"/>
      <c r="I20" s="15" t="s">
        <v>66</v>
      </c>
      <c r="J20" s="15"/>
      <c r="K20" s="43">
        <v>66126560.410000011</v>
      </c>
    </row>
    <row r="21" spans="1:11" x14ac:dyDescent="0.25">
      <c r="A21" s="10"/>
      <c r="B21" s="10" t="s">
        <v>8</v>
      </c>
      <c r="C21" s="10"/>
      <c r="D21" s="1">
        <v>169430014.24000001</v>
      </c>
      <c r="H21" s="21"/>
      <c r="I21" s="15" t="s">
        <v>67</v>
      </c>
      <c r="J21" s="15"/>
      <c r="K21" s="43">
        <v>41226707.579999998</v>
      </c>
    </row>
    <row r="22" spans="1:11" x14ac:dyDescent="0.25">
      <c r="A22" s="2"/>
      <c r="B22" s="4" t="s">
        <v>9</v>
      </c>
      <c r="C22" s="4"/>
      <c r="D22" s="1">
        <v>84714986.829999998</v>
      </c>
      <c r="E22" s="1"/>
      <c r="F22" s="1"/>
      <c r="G22" s="1"/>
      <c r="H22" s="21"/>
      <c r="I22" s="15" t="s">
        <v>68</v>
      </c>
      <c r="J22" s="15"/>
      <c r="K22" s="43">
        <v>1773783131.1699998</v>
      </c>
    </row>
    <row r="23" spans="1:11" x14ac:dyDescent="0.25">
      <c r="A23" s="2"/>
      <c r="B23" s="10" t="s">
        <v>10</v>
      </c>
      <c r="C23" s="10"/>
      <c r="D23" s="1">
        <v>7477533.1799999997</v>
      </c>
      <c r="E23" s="1"/>
      <c r="F23" s="1"/>
      <c r="G23" s="1"/>
      <c r="H23" s="21"/>
      <c r="I23" s="15" t="s">
        <v>69</v>
      </c>
      <c r="J23" s="15"/>
      <c r="K23" s="43">
        <v>439945918.81999999</v>
      </c>
    </row>
    <row r="24" spans="1:11" x14ac:dyDescent="0.25">
      <c r="A24" s="2"/>
      <c r="B24" s="4" t="s">
        <v>11</v>
      </c>
      <c r="C24" s="4"/>
      <c r="D24" s="1">
        <v>22095372.370000005</v>
      </c>
      <c r="E24" s="1"/>
      <c r="F24" s="1"/>
      <c r="G24" s="1"/>
      <c r="H24" s="30"/>
      <c r="I24" s="15" t="s">
        <v>70</v>
      </c>
      <c r="J24" s="15"/>
      <c r="K24" s="43">
        <v>207409739.63999999</v>
      </c>
    </row>
    <row r="25" spans="1:11" x14ac:dyDescent="0.25">
      <c r="A25" s="2"/>
      <c r="B25" s="3" t="s">
        <v>190</v>
      </c>
      <c r="C25" s="3"/>
      <c r="D25" s="1">
        <v>143404465.64000002</v>
      </c>
      <c r="E25" s="1">
        <f>SUM(D9:D25)</f>
        <v>2531064055.5999994</v>
      </c>
      <c r="F25" s="1"/>
      <c r="G25" s="1"/>
      <c r="H25" s="30"/>
      <c r="I25" s="15" t="s">
        <v>71</v>
      </c>
      <c r="J25" s="15"/>
      <c r="K25" s="43">
        <v>22704881.539999999</v>
      </c>
    </row>
    <row r="26" spans="1:11" x14ac:dyDescent="0.25">
      <c r="A26" s="2"/>
      <c r="B26" s="3"/>
      <c r="C26" s="3"/>
      <c r="D26" s="1"/>
      <c r="E26" s="1"/>
      <c r="F26" s="1"/>
      <c r="G26" s="1"/>
      <c r="H26" s="30"/>
      <c r="I26" s="15" t="s">
        <v>72</v>
      </c>
      <c r="J26" s="15"/>
      <c r="K26" s="43">
        <v>5395515.8399999999</v>
      </c>
    </row>
    <row r="27" spans="1:11" x14ac:dyDescent="0.25">
      <c r="A27" s="2"/>
      <c r="B27" s="3"/>
      <c r="C27" s="3"/>
      <c r="D27" s="1"/>
      <c r="E27" s="1"/>
      <c r="F27" s="1"/>
      <c r="G27" s="1"/>
      <c r="H27" s="28"/>
      <c r="I27" s="15" t="s">
        <v>73</v>
      </c>
      <c r="J27" s="15"/>
      <c r="K27" s="43">
        <v>635693129.54999995</v>
      </c>
    </row>
    <row r="28" spans="1:11" x14ac:dyDescent="0.25">
      <c r="A28" s="11" t="s">
        <v>12</v>
      </c>
      <c r="B28" s="10"/>
      <c r="C28" s="10"/>
      <c r="D28" s="1"/>
      <c r="H28" s="28"/>
      <c r="I28" s="15" t="s">
        <v>74</v>
      </c>
      <c r="J28" s="15"/>
      <c r="K28" s="43">
        <v>708944030.80999994</v>
      </c>
    </row>
    <row r="29" spans="1:11" x14ac:dyDescent="0.25">
      <c r="A29" s="11"/>
      <c r="B29" s="10"/>
      <c r="C29" s="10"/>
      <c r="D29" s="1"/>
      <c r="H29" s="21"/>
      <c r="I29" s="15" t="s">
        <v>75</v>
      </c>
      <c r="J29" s="15"/>
      <c r="K29" s="43">
        <v>452598323.82999998</v>
      </c>
    </row>
    <row r="30" spans="1:11" x14ac:dyDescent="0.25">
      <c r="A30" s="10"/>
      <c r="B30" s="4" t="s">
        <v>13</v>
      </c>
      <c r="C30" s="4"/>
      <c r="D30" s="43">
        <v>772615335.10000002</v>
      </c>
      <c r="H30" s="21"/>
      <c r="I30" s="15" t="s">
        <v>76</v>
      </c>
      <c r="J30" s="15"/>
      <c r="K30" s="43">
        <v>37841869.329999998</v>
      </c>
    </row>
    <row r="31" spans="1:11" x14ac:dyDescent="0.25">
      <c r="A31" s="10"/>
      <c r="B31" s="4" t="s">
        <v>14</v>
      </c>
      <c r="C31" s="4"/>
      <c r="D31" s="43">
        <v>529088723.93000001</v>
      </c>
      <c r="H31" s="21"/>
      <c r="I31" s="15" t="s">
        <v>77</v>
      </c>
      <c r="J31" s="15"/>
      <c r="K31" s="43">
        <v>11654491.789999999</v>
      </c>
    </row>
    <row r="32" spans="1:11" x14ac:dyDescent="0.25">
      <c r="A32" s="10"/>
      <c r="B32" s="4" t="s">
        <v>15</v>
      </c>
      <c r="C32" s="4"/>
      <c r="D32" s="43">
        <v>63010709.280000001</v>
      </c>
      <c r="H32" s="28"/>
      <c r="I32" s="15" t="s">
        <v>78</v>
      </c>
      <c r="J32" s="15"/>
      <c r="K32" s="43">
        <v>1079992.3999999999</v>
      </c>
    </row>
    <row r="33" spans="1:12" x14ac:dyDescent="0.25">
      <c r="A33" s="10"/>
      <c r="B33" s="4" t="s">
        <v>147</v>
      </c>
      <c r="C33" s="4"/>
      <c r="D33" s="43">
        <v>171562272.15000001</v>
      </c>
      <c r="H33" s="28"/>
      <c r="I33" s="15" t="s">
        <v>79</v>
      </c>
      <c r="J33" s="15"/>
      <c r="K33" s="43">
        <v>2167677.15</v>
      </c>
    </row>
    <row r="34" spans="1:12" x14ac:dyDescent="0.25">
      <c r="A34" s="10"/>
      <c r="B34" s="4" t="s">
        <v>16</v>
      </c>
      <c r="C34" s="4"/>
      <c r="D34" s="43">
        <v>55233623.359999999</v>
      </c>
      <c r="H34" s="28"/>
      <c r="I34" s="15" t="s">
        <v>80</v>
      </c>
      <c r="J34" s="15"/>
      <c r="K34" s="43">
        <v>14179658.989999998</v>
      </c>
    </row>
    <row r="35" spans="1:12" x14ac:dyDescent="0.25">
      <c r="A35" s="10"/>
      <c r="B35" s="4" t="s">
        <v>17</v>
      </c>
      <c r="C35" s="4"/>
      <c r="D35" s="43">
        <v>379826211.53999996</v>
      </c>
      <c r="F35" s="1"/>
      <c r="G35" s="1"/>
      <c r="H35" s="28"/>
      <c r="I35" s="15" t="s">
        <v>81</v>
      </c>
      <c r="J35" s="15"/>
      <c r="K35" s="43">
        <v>4707976.04</v>
      </c>
    </row>
    <row r="36" spans="1:12" x14ac:dyDescent="0.25">
      <c r="A36" s="10"/>
      <c r="B36" s="5" t="s">
        <v>18</v>
      </c>
      <c r="C36" s="5"/>
      <c r="D36" s="43">
        <v>290332564.58999997</v>
      </c>
      <c r="F36" s="1"/>
      <c r="G36" s="1"/>
      <c r="H36" s="28"/>
      <c r="I36" s="15" t="s">
        <v>82</v>
      </c>
      <c r="J36" s="15"/>
      <c r="K36" s="43">
        <v>5123433.5599999996</v>
      </c>
    </row>
    <row r="37" spans="1:12" x14ac:dyDescent="0.25">
      <c r="A37" s="10"/>
      <c r="B37" s="4" t="s">
        <v>7</v>
      </c>
      <c r="C37" s="4"/>
      <c r="D37" s="43">
        <v>34357189.32</v>
      </c>
      <c r="E37" s="1">
        <f>SUM(D30:D37)</f>
        <v>2296026629.27</v>
      </c>
      <c r="F37" s="1"/>
      <c r="G37" s="1"/>
      <c r="H37" s="28"/>
      <c r="I37" s="15" t="s">
        <v>83</v>
      </c>
      <c r="J37" s="15"/>
      <c r="K37" s="43">
        <v>10186430.789999999</v>
      </c>
    </row>
    <row r="38" spans="1:12" x14ac:dyDescent="0.25">
      <c r="A38" s="10"/>
      <c r="B38" s="4"/>
      <c r="C38" s="4"/>
      <c r="D38" s="43"/>
      <c r="E38" s="1"/>
      <c r="F38" s="1"/>
      <c r="G38" s="1"/>
      <c r="H38" s="28"/>
      <c r="I38" s="15" t="s">
        <v>84</v>
      </c>
      <c r="J38" s="15"/>
      <c r="K38" s="43">
        <v>51516357.479999997</v>
      </c>
    </row>
    <row r="39" spans="1:12" x14ac:dyDescent="0.25">
      <c r="F39" s="1"/>
      <c r="G39" s="1"/>
      <c r="H39" s="28"/>
      <c r="I39" s="15" t="s">
        <v>85</v>
      </c>
      <c r="J39" s="15"/>
      <c r="K39" s="43">
        <v>3335287.65</v>
      </c>
    </row>
    <row r="40" spans="1:12" x14ac:dyDescent="0.25">
      <c r="A40" s="11" t="s">
        <v>19</v>
      </c>
      <c r="B40" s="4"/>
      <c r="C40" s="4"/>
      <c r="D40" s="1"/>
      <c r="H40" s="28"/>
      <c r="I40" s="15" t="s">
        <v>86</v>
      </c>
      <c r="J40" s="15"/>
      <c r="K40" s="43">
        <v>9223743.1899999995</v>
      </c>
    </row>
    <row r="41" spans="1:12" x14ac:dyDescent="0.25">
      <c r="A41" s="11"/>
      <c r="B41" s="4"/>
      <c r="C41" s="4"/>
      <c r="D41" s="1"/>
      <c r="H41" s="28"/>
      <c r="I41" s="15" t="s">
        <v>87</v>
      </c>
      <c r="J41" s="15"/>
      <c r="K41" s="43">
        <v>6053884.4700000007</v>
      </c>
    </row>
    <row r="42" spans="1:12" x14ac:dyDescent="0.25">
      <c r="A42" s="10"/>
      <c r="B42" s="4" t="s">
        <v>20</v>
      </c>
      <c r="C42" s="4"/>
      <c r="D42" s="43">
        <v>1642349</v>
      </c>
      <c r="H42" s="28"/>
      <c r="I42" s="15" t="s">
        <v>88</v>
      </c>
      <c r="J42" s="15"/>
      <c r="K42" s="43">
        <v>7009629.0700000003</v>
      </c>
    </row>
    <row r="43" spans="1:12" x14ac:dyDescent="0.25">
      <c r="A43" s="10"/>
      <c r="B43" s="4" t="s">
        <v>159</v>
      </c>
      <c r="C43" s="4"/>
      <c r="D43" s="43">
        <v>41866733.829999998</v>
      </c>
      <c r="F43" s="1"/>
      <c r="G43" s="1"/>
      <c r="H43" s="28"/>
      <c r="I43" s="15" t="s">
        <v>161</v>
      </c>
      <c r="J43" s="15"/>
      <c r="K43" s="43">
        <v>70465711.390000001</v>
      </c>
    </row>
    <row r="44" spans="1:12" x14ac:dyDescent="0.25">
      <c r="A44" s="10"/>
      <c r="B44" s="4" t="s">
        <v>21</v>
      </c>
      <c r="C44" s="4"/>
      <c r="D44" s="43">
        <v>27808026.239999998</v>
      </c>
      <c r="E44" s="1">
        <f>SUM(D42:D44)</f>
        <v>71317109.069999993</v>
      </c>
      <c r="F44" s="1"/>
      <c r="G44" s="1"/>
      <c r="H44" s="28"/>
      <c r="I44" s="15" t="s">
        <v>89</v>
      </c>
      <c r="J44" s="15"/>
      <c r="K44" s="43">
        <v>5744248.71</v>
      </c>
    </row>
    <row r="45" spans="1:12" x14ac:dyDescent="0.25">
      <c r="A45" s="10"/>
      <c r="B45" s="4"/>
      <c r="C45" s="4"/>
      <c r="D45" s="43"/>
      <c r="E45" s="1"/>
      <c r="F45" s="1"/>
      <c r="G45" s="1"/>
      <c r="H45" s="28"/>
      <c r="I45" s="15" t="s">
        <v>191</v>
      </c>
      <c r="J45" s="15"/>
      <c r="K45" s="43">
        <v>8985149.5800000001</v>
      </c>
    </row>
    <row r="46" spans="1:12" x14ac:dyDescent="0.25">
      <c r="F46" s="1"/>
      <c r="G46" s="1"/>
      <c r="H46" s="28"/>
      <c r="I46" s="15" t="s">
        <v>90</v>
      </c>
      <c r="J46" s="15"/>
      <c r="K46" s="43">
        <v>1771099.8000000003</v>
      </c>
    </row>
    <row r="47" spans="1:12" x14ac:dyDescent="0.25">
      <c r="A47" s="11" t="s">
        <v>22</v>
      </c>
      <c r="B47" s="10"/>
      <c r="C47" s="10"/>
      <c r="D47" s="1"/>
      <c r="H47" s="28"/>
      <c r="I47" s="15" t="s">
        <v>91</v>
      </c>
      <c r="J47" s="15"/>
      <c r="K47" s="43">
        <v>7978727.4300000006</v>
      </c>
    </row>
    <row r="48" spans="1:12" x14ac:dyDescent="0.25">
      <c r="A48" s="10"/>
      <c r="B48" s="4"/>
      <c r="C48" s="4"/>
      <c r="D48" s="1"/>
      <c r="H48" s="28"/>
      <c r="I48" s="15" t="s">
        <v>92</v>
      </c>
      <c r="J48" s="15"/>
      <c r="K48" s="43">
        <v>173546232.42000002</v>
      </c>
      <c r="L48" s="9"/>
    </row>
    <row r="49" spans="1:12" x14ac:dyDescent="0.25">
      <c r="A49" s="10"/>
      <c r="B49" s="4" t="s">
        <v>23</v>
      </c>
      <c r="C49" s="4"/>
      <c r="D49" s="43">
        <v>34798689.450000003</v>
      </c>
      <c r="H49" s="28"/>
      <c r="I49" s="15" t="s">
        <v>108</v>
      </c>
      <c r="J49" s="15"/>
      <c r="K49" s="43">
        <v>18916016</v>
      </c>
    </row>
    <row r="50" spans="1:12" x14ac:dyDescent="0.25">
      <c r="A50" s="10"/>
      <c r="B50" s="4" t="s">
        <v>134</v>
      </c>
      <c r="C50" s="4"/>
      <c r="D50" s="43">
        <v>21235574.41</v>
      </c>
      <c r="H50" s="28"/>
      <c r="I50" s="15" t="s">
        <v>93</v>
      </c>
      <c r="J50" s="15"/>
      <c r="K50" s="43">
        <v>225333742.81999999</v>
      </c>
      <c r="L50" s="9">
        <f>SUM(K8:K50)</f>
        <v>12203038905.349997</v>
      </c>
    </row>
    <row r="51" spans="1:12" x14ac:dyDescent="0.25">
      <c r="A51" s="10"/>
      <c r="B51" s="4" t="s">
        <v>24</v>
      </c>
      <c r="C51" s="4"/>
      <c r="D51" s="43">
        <v>20232671.07</v>
      </c>
      <c r="H51" s="28"/>
      <c r="I51" s="15"/>
      <c r="J51" s="15"/>
      <c r="K51" s="1"/>
      <c r="L51" s="9"/>
    </row>
    <row r="52" spans="1:12" x14ac:dyDescent="0.25">
      <c r="A52" s="10"/>
      <c r="B52" s="4" t="s">
        <v>192</v>
      </c>
      <c r="C52" s="4"/>
      <c r="D52" s="43">
        <v>33994256.689999998</v>
      </c>
      <c r="H52" s="24" t="s">
        <v>163</v>
      </c>
      <c r="I52" s="10"/>
    </row>
    <row r="53" spans="1:12" x14ac:dyDescent="0.25">
      <c r="A53" s="10"/>
      <c r="B53" s="4" t="s">
        <v>193</v>
      </c>
      <c r="C53" s="4"/>
      <c r="D53" s="43">
        <v>1223304404.4000001</v>
      </c>
      <c r="H53" s="21"/>
      <c r="I53" s="15" t="s">
        <v>94</v>
      </c>
      <c r="J53" s="10"/>
      <c r="K53" s="43">
        <v>50538723.460000001</v>
      </c>
    </row>
    <row r="54" spans="1:12" x14ac:dyDescent="0.25">
      <c r="A54" s="10"/>
      <c r="B54" s="4" t="s">
        <v>135</v>
      </c>
      <c r="C54" s="4"/>
      <c r="D54" s="43">
        <v>261864178</v>
      </c>
      <c r="H54" s="21"/>
      <c r="I54" s="15" t="s">
        <v>110</v>
      </c>
      <c r="J54" s="15"/>
      <c r="K54" s="43">
        <v>54042103.57</v>
      </c>
    </row>
    <row r="55" spans="1:12" x14ac:dyDescent="0.25">
      <c r="A55" s="10"/>
      <c r="B55" s="4" t="s">
        <v>152</v>
      </c>
      <c r="C55" s="4"/>
      <c r="D55" s="43">
        <v>18350000</v>
      </c>
      <c r="H55" s="21"/>
      <c r="I55" s="15" t="s">
        <v>95</v>
      </c>
      <c r="J55" s="15"/>
      <c r="K55" s="43">
        <v>96945458.879999995</v>
      </c>
    </row>
    <row r="56" spans="1:12" x14ac:dyDescent="0.25">
      <c r="A56" s="10"/>
      <c r="B56" s="4" t="s">
        <v>25</v>
      </c>
      <c r="C56" s="4"/>
      <c r="D56" s="43">
        <v>29723883.210000001</v>
      </c>
      <c r="H56" s="21"/>
      <c r="I56" s="15" t="s">
        <v>156</v>
      </c>
      <c r="J56" s="15"/>
      <c r="K56" s="43">
        <v>19166996.939999998</v>
      </c>
      <c r="L56" s="9"/>
    </row>
    <row r="57" spans="1:12" x14ac:dyDescent="0.25">
      <c r="A57" s="10"/>
      <c r="B57" s="4" t="s">
        <v>170</v>
      </c>
      <c r="C57" s="4"/>
      <c r="D57" s="43">
        <v>9950000</v>
      </c>
      <c r="H57" s="21"/>
      <c r="I57" s="15" t="s">
        <v>96</v>
      </c>
      <c r="J57" s="15"/>
      <c r="K57" s="43">
        <v>28946991.530000001</v>
      </c>
      <c r="L57" s="9"/>
    </row>
    <row r="58" spans="1:12" x14ac:dyDescent="0.25">
      <c r="A58" s="10"/>
      <c r="B58" s="4" t="s">
        <v>203</v>
      </c>
      <c r="C58" s="4"/>
      <c r="D58" s="43">
        <v>3608752.58</v>
      </c>
      <c r="E58" s="9">
        <f>SUM(D49:D59)</f>
        <v>1657062409.8099999</v>
      </c>
      <c r="H58" s="21"/>
      <c r="I58" s="15" t="s">
        <v>97</v>
      </c>
      <c r="J58" s="15"/>
      <c r="K58" s="43">
        <v>33419392.149999999</v>
      </c>
      <c r="L58" s="9"/>
    </row>
    <row r="59" spans="1:12" x14ac:dyDescent="0.25">
      <c r="A59" s="10"/>
      <c r="B59" s="4"/>
      <c r="C59" s="4"/>
      <c r="D59" s="1"/>
      <c r="H59" s="21"/>
      <c r="I59" s="15" t="s">
        <v>98</v>
      </c>
      <c r="J59" s="15"/>
      <c r="K59" s="43">
        <v>3921877.3699999996</v>
      </c>
      <c r="L59" s="9"/>
    </row>
    <row r="60" spans="1:12" x14ac:dyDescent="0.25">
      <c r="A60" s="10"/>
      <c r="B60" s="4"/>
      <c r="C60" s="4"/>
      <c r="D60" s="1"/>
      <c r="E60" s="9"/>
      <c r="H60" s="21"/>
      <c r="I60" s="15" t="s">
        <v>99</v>
      </c>
      <c r="J60" s="15"/>
      <c r="K60" s="43">
        <v>2957424.66</v>
      </c>
      <c r="L60" s="9"/>
    </row>
    <row r="61" spans="1:12" x14ac:dyDescent="0.25">
      <c r="A61" s="10"/>
      <c r="B61" s="4"/>
      <c r="C61" s="4"/>
      <c r="D61" s="1"/>
      <c r="E61" s="9"/>
      <c r="H61" s="21"/>
      <c r="I61" s="15" t="s">
        <v>143</v>
      </c>
      <c r="J61" s="15"/>
      <c r="K61" s="43">
        <v>19052035.460000001</v>
      </c>
      <c r="L61" s="9"/>
    </row>
    <row r="62" spans="1:12" x14ac:dyDescent="0.25">
      <c r="A62" s="10"/>
      <c r="B62" s="4"/>
      <c r="C62" s="4"/>
      <c r="D62" s="1"/>
      <c r="H62" s="21"/>
      <c r="I62" s="15" t="s">
        <v>157</v>
      </c>
      <c r="J62" s="15"/>
      <c r="K62" s="43">
        <v>8037735.3200000003</v>
      </c>
      <c r="L62" s="9"/>
    </row>
    <row r="63" spans="1:12" x14ac:dyDescent="0.25">
      <c r="A63" s="11" t="s">
        <v>26</v>
      </c>
      <c r="B63" s="10"/>
      <c r="C63" s="10"/>
      <c r="D63" s="1"/>
      <c r="E63" s="1"/>
      <c r="I63" s="15" t="s">
        <v>140</v>
      </c>
      <c r="J63" s="15"/>
      <c r="K63" s="43">
        <v>25642368.710000001</v>
      </c>
      <c r="L63" s="1"/>
    </row>
    <row r="64" spans="1:12" x14ac:dyDescent="0.25">
      <c r="A64" s="11"/>
      <c r="B64" s="10"/>
      <c r="C64" s="10"/>
      <c r="D64" s="1"/>
      <c r="E64" s="1"/>
      <c r="I64" s="15" t="s">
        <v>136</v>
      </c>
      <c r="J64" s="15"/>
      <c r="K64" s="43">
        <v>20904087.039999999</v>
      </c>
      <c r="L64" s="9"/>
    </row>
    <row r="65" spans="1:12" x14ac:dyDescent="0.25">
      <c r="A65" s="10"/>
      <c r="B65" s="4" t="s">
        <v>27</v>
      </c>
      <c r="C65" s="4"/>
      <c r="D65" s="43">
        <v>7110524073</v>
      </c>
      <c r="E65" s="1"/>
      <c r="F65" s="1"/>
      <c r="I65" s="15" t="s">
        <v>180</v>
      </c>
      <c r="J65" s="15"/>
      <c r="K65" s="43">
        <v>12908667</v>
      </c>
      <c r="L65" s="9"/>
    </row>
    <row r="66" spans="1:12" x14ac:dyDescent="0.25">
      <c r="A66" s="10"/>
      <c r="B66" s="4" t="s">
        <v>28</v>
      </c>
      <c r="C66" s="4"/>
      <c r="D66" s="43">
        <v>345505185</v>
      </c>
      <c r="F66" s="1"/>
      <c r="G66" s="1"/>
      <c r="I66" s="15" t="s">
        <v>181</v>
      </c>
      <c r="J66" s="15"/>
      <c r="K66" s="43">
        <v>1849996.2</v>
      </c>
      <c r="L66" s="9"/>
    </row>
    <row r="67" spans="1:12" x14ac:dyDescent="0.25">
      <c r="B67" s="4" t="s">
        <v>29</v>
      </c>
      <c r="C67" s="4"/>
      <c r="D67" s="43">
        <v>476819158</v>
      </c>
      <c r="F67" s="1"/>
      <c r="G67" s="1"/>
      <c r="H67" s="21"/>
      <c r="I67" s="15" t="s">
        <v>93</v>
      </c>
      <c r="J67" s="45"/>
      <c r="K67" s="43">
        <v>6274326.5</v>
      </c>
      <c r="L67" s="9">
        <f>SUM(K53:K67)</f>
        <v>384608184.78999996</v>
      </c>
    </row>
    <row r="68" spans="1:12" x14ac:dyDescent="0.25">
      <c r="A68" s="10"/>
      <c r="B68" s="4" t="s">
        <v>30</v>
      </c>
      <c r="C68" s="4"/>
      <c r="D68" s="43">
        <v>189992816</v>
      </c>
      <c r="F68" s="1"/>
      <c r="G68" s="1"/>
      <c r="H68" s="21"/>
      <c r="I68" s="15"/>
      <c r="J68" s="15"/>
      <c r="K68" s="1"/>
      <c r="L68" s="9"/>
    </row>
    <row r="69" spans="1:12" x14ac:dyDescent="0.25">
      <c r="A69" s="10"/>
      <c r="B69" s="4" t="s">
        <v>31</v>
      </c>
      <c r="C69" s="4"/>
      <c r="D69" s="43">
        <v>279374694</v>
      </c>
      <c r="F69" s="1"/>
      <c r="G69" s="1"/>
      <c r="H69" s="24" t="s">
        <v>164</v>
      </c>
      <c r="I69" s="10"/>
      <c r="J69" s="15"/>
      <c r="L69" s="9"/>
    </row>
    <row r="70" spans="1:12" x14ac:dyDescent="0.25">
      <c r="A70" s="10"/>
      <c r="B70" s="4" t="s">
        <v>32</v>
      </c>
      <c r="C70" s="4"/>
      <c r="D70" s="43">
        <v>1062200139</v>
      </c>
      <c r="F70" s="1"/>
      <c r="G70" s="1"/>
      <c r="H70" s="21"/>
      <c r="I70" s="15" t="s">
        <v>58</v>
      </c>
      <c r="J70" s="15"/>
      <c r="K70" s="1">
        <v>33052328.410000004</v>
      </c>
      <c r="L70" s="9"/>
    </row>
    <row r="71" spans="1:12" x14ac:dyDescent="0.25">
      <c r="A71" s="10"/>
      <c r="B71" s="4" t="s">
        <v>33</v>
      </c>
      <c r="C71" s="4"/>
      <c r="D71" s="43">
        <v>85840390</v>
      </c>
      <c r="E71" s="1">
        <f>SUM(D65:D71)</f>
        <v>9550256455</v>
      </c>
      <c r="F71" s="1"/>
      <c r="G71" s="1"/>
      <c r="H71" s="21"/>
      <c r="I71" s="15" t="s">
        <v>100</v>
      </c>
      <c r="J71" s="15"/>
      <c r="K71" s="1">
        <v>93127823.689999998</v>
      </c>
    </row>
    <row r="72" spans="1:12" x14ac:dyDescent="0.25">
      <c r="A72" s="10"/>
      <c r="B72" s="4"/>
      <c r="C72" s="4"/>
      <c r="D72" s="1"/>
      <c r="E72" s="1"/>
      <c r="F72" s="1"/>
      <c r="G72" s="1"/>
      <c r="H72" s="33"/>
      <c r="I72" s="15" t="s">
        <v>101</v>
      </c>
      <c r="J72" s="15"/>
      <c r="K72" s="1">
        <v>32378508.729999997</v>
      </c>
    </row>
    <row r="73" spans="1:12" x14ac:dyDescent="0.25">
      <c r="I73" s="15" t="s">
        <v>141</v>
      </c>
      <c r="J73" s="15"/>
      <c r="K73" s="1">
        <v>611708.42000000004</v>
      </c>
    </row>
    <row r="74" spans="1:12" x14ac:dyDescent="0.25">
      <c r="A74" s="11" t="s">
        <v>34</v>
      </c>
      <c r="B74" s="10"/>
      <c r="C74" s="10"/>
      <c r="D74" s="1"/>
      <c r="H74" s="21"/>
      <c r="I74" s="15" t="s">
        <v>168</v>
      </c>
      <c r="J74" s="15"/>
      <c r="K74" s="1">
        <v>29984102.609999999</v>
      </c>
    </row>
    <row r="75" spans="1:12" x14ac:dyDescent="0.25">
      <c r="A75" s="11"/>
      <c r="B75" s="10"/>
      <c r="C75" s="10"/>
      <c r="D75" s="1"/>
      <c r="H75" s="21"/>
      <c r="I75" s="15" t="s">
        <v>93</v>
      </c>
      <c r="J75" s="15"/>
      <c r="K75" s="1">
        <v>359606009.86000001</v>
      </c>
      <c r="L75" s="9">
        <f>SUM(K70:K75)</f>
        <v>548760481.72000003</v>
      </c>
    </row>
    <row r="76" spans="1:12" x14ac:dyDescent="0.25">
      <c r="A76" s="10"/>
      <c r="B76" s="10" t="s">
        <v>35</v>
      </c>
      <c r="C76" s="10"/>
      <c r="D76" s="43">
        <v>242289386</v>
      </c>
      <c r="H76" s="21"/>
      <c r="I76" s="15"/>
      <c r="J76" s="15"/>
      <c r="K76" s="1"/>
    </row>
    <row r="77" spans="1:12" x14ac:dyDescent="0.25">
      <c r="A77" s="10"/>
      <c r="B77" s="10" t="s">
        <v>36</v>
      </c>
      <c r="C77" s="10"/>
      <c r="D77" s="43">
        <v>428627196</v>
      </c>
      <c r="H77" s="24" t="s">
        <v>165</v>
      </c>
      <c r="I77" s="10"/>
      <c r="J77" s="15"/>
      <c r="K77" s="1"/>
    </row>
    <row r="78" spans="1:12" x14ac:dyDescent="0.25">
      <c r="A78" s="10"/>
      <c r="B78" s="10" t="s">
        <v>37</v>
      </c>
      <c r="C78" s="10"/>
      <c r="D78" s="43">
        <v>919861686</v>
      </c>
      <c r="F78" s="1"/>
      <c r="G78" s="1"/>
      <c r="H78" s="21"/>
      <c r="I78" s="15" t="s">
        <v>58</v>
      </c>
      <c r="J78" s="10"/>
      <c r="K78" s="43">
        <v>9277413.1500000004</v>
      </c>
      <c r="L78" s="9"/>
    </row>
    <row r="79" spans="1:12" x14ac:dyDescent="0.25">
      <c r="A79" s="10"/>
      <c r="B79" s="10" t="s">
        <v>38</v>
      </c>
      <c r="C79" s="10"/>
      <c r="D79" s="43">
        <v>81675491.25</v>
      </c>
      <c r="F79" s="1"/>
      <c r="G79" s="1"/>
      <c r="H79" s="21"/>
      <c r="I79" s="15" t="s">
        <v>102</v>
      </c>
      <c r="J79" s="15"/>
      <c r="K79" s="43">
        <v>868200647.97000003</v>
      </c>
    </row>
    <row r="80" spans="1:12" x14ac:dyDescent="0.25">
      <c r="A80" s="10"/>
      <c r="B80" s="10" t="s">
        <v>39</v>
      </c>
      <c r="C80" s="10"/>
      <c r="D80" s="43">
        <v>4231937967.5199995</v>
      </c>
      <c r="F80" s="1"/>
      <c r="G80" s="1"/>
      <c r="H80" s="21"/>
      <c r="I80" s="15" t="s">
        <v>137</v>
      </c>
      <c r="J80" s="15"/>
      <c r="K80" s="43">
        <v>1378698971.26</v>
      </c>
    </row>
    <row r="81" spans="1:13" x14ac:dyDescent="0.25">
      <c r="A81" s="10"/>
      <c r="B81" s="10" t="s">
        <v>40</v>
      </c>
      <c r="C81" s="10"/>
      <c r="D81" s="43">
        <v>867967561</v>
      </c>
      <c r="F81" s="1"/>
      <c r="G81" s="1"/>
      <c r="H81" s="21"/>
      <c r="I81" s="15" t="s">
        <v>103</v>
      </c>
      <c r="J81" s="15"/>
      <c r="K81" s="43">
        <v>985271483.44000006</v>
      </c>
    </row>
    <row r="82" spans="1:13" x14ac:dyDescent="0.25">
      <c r="A82" s="10"/>
      <c r="B82" s="10" t="s">
        <v>148</v>
      </c>
      <c r="C82" s="10"/>
      <c r="D82" s="43">
        <v>62738769</v>
      </c>
      <c r="H82" s="21"/>
      <c r="I82" s="15" t="s">
        <v>183</v>
      </c>
      <c r="J82" s="15"/>
      <c r="K82" s="43">
        <v>4368666.43</v>
      </c>
    </row>
    <row r="83" spans="1:13" x14ac:dyDescent="0.25">
      <c r="A83" s="10"/>
      <c r="B83" s="10" t="s">
        <v>41</v>
      </c>
      <c r="C83" s="44"/>
      <c r="D83" s="43">
        <v>454845852</v>
      </c>
      <c r="H83" s="21"/>
      <c r="I83" s="15" t="s">
        <v>206</v>
      </c>
      <c r="J83" s="15"/>
      <c r="K83" s="43">
        <v>717750</v>
      </c>
    </row>
    <row r="84" spans="1:13" x14ac:dyDescent="0.25">
      <c r="A84" s="10"/>
      <c r="B84" s="10" t="s">
        <v>149</v>
      </c>
      <c r="C84" s="4"/>
      <c r="D84" s="43">
        <v>106880829</v>
      </c>
      <c r="E84" s="1">
        <f>SUM(D76:D84)</f>
        <v>7396824737.7699995</v>
      </c>
      <c r="H84" s="21"/>
      <c r="I84" s="15" t="s">
        <v>184</v>
      </c>
      <c r="J84" s="15"/>
      <c r="K84" s="43">
        <v>10500000</v>
      </c>
      <c r="L84" s="9"/>
    </row>
    <row r="85" spans="1:13" x14ac:dyDescent="0.25">
      <c r="A85" s="10"/>
      <c r="B85" s="10"/>
      <c r="C85" s="4"/>
      <c r="D85" s="43"/>
      <c r="E85" s="1"/>
      <c r="H85" s="21"/>
      <c r="I85" s="15" t="s">
        <v>105</v>
      </c>
      <c r="J85" s="15"/>
      <c r="K85" s="43">
        <v>86503042.25</v>
      </c>
    </row>
    <row r="86" spans="1:13" x14ac:dyDescent="0.25">
      <c r="A86" s="10"/>
      <c r="B86" s="10"/>
      <c r="C86" s="4"/>
      <c r="D86" s="43"/>
      <c r="E86" s="1"/>
      <c r="H86" s="21"/>
      <c r="I86" s="15" t="s">
        <v>138</v>
      </c>
      <c r="J86" s="15"/>
      <c r="K86" s="43">
        <v>6000000</v>
      </c>
    </row>
    <row r="87" spans="1:13" x14ac:dyDescent="0.25">
      <c r="A87" s="11" t="s">
        <v>42</v>
      </c>
      <c r="B87" s="10"/>
      <c r="C87" s="10"/>
      <c r="D87" s="1"/>
      <c r="E87" s="1"/>
      <c r="H87" s="24"/>
      <c r="I87" s="15" t="s">
        <v>194</v>
      </c>
      <c r="J87" s="15"/>
      <c r="K87" s="43">
        <v>530400</v>
      </c>
    </row>
    <row r="88" spans="1:13" x14ac:dyDescent="0.25">
      <c r="A88" s="11"/>
      <c r="B88" s="10"/>
      <c r="C88" s="10"/>
      <c r="D88" s="1"/>
      <c r="E88" s="1"/>
      <c r="H88" s="21"/>
      <c r="I88" s="15" t="s">
        <v>106</v>
      </c>
      <c r="J88" s="15"/>
      <c r="K88" s="43">
        <v>27261012.080000002</v>
      </c>
      <c r="L88" s="1"/>
    </row>
    <row r="89" spans="1:13" x14ac:dyDescent="0.25">
      <c r="A89" s="10"/>
      <c r="B89" s="10" t="s">
        <v>43</v>
      </c>
      <c r="C89" s="10"/>
      <c r="D89" s="43">
        <v>168711529.59999999</v>
      </c>
      <c r="H89" s="21"/>
      <c r="I89" s="15" t="s">
        <v>107</v>
      </c>
      <c r="J89" s="15"/>
      <c r="K89" s="43">
        <v>27393579</v>
      </c>
      <c r="L89" s="1"/>
    </row>
    <row r="90" spans="1:13" x14ac:dyDescent="0.25">
      <c r="B90" s="10" t="s">
        <v>44</v>
      </c>
      <c r="C90" s="10"/>
      <c r="D90" s="43">
        <v>786593500</v>
      </c>
      <c r="H90" s="21"/>
      <c r="I90" s="15" t="s">
        <v>142</v>
      </c>
      <c r="J90" s="15"/>
      <c r="K90" s="43">
        <v>22696509.5</v>
      </c>
      <c r="L90" s="1">
        <f>SUM(K78:K90)</f>
        <v>3427419475.0799999</v>
      </c>
    </row>
    <row r="91" spans="1:13" x14ac:dyDescent="0.25">
      <c r="B91" s="10" t="s">
        <v>45</v>
      </c>
      <c r="C91" s="10"/>
      <c r="D91" s="43">
        <v>167642010</v>
      </c>
      <c r="H91" s="21"/>
      <c r="I91" s="15"/>
      <c r="J91" s="15"/>
      <c r="K91" s="1"/>
      <c r="M91" s="49" t="s">
        <v>52</v>
      </c>
    </row>
    <row r="92" spans="1:13" x14ac:dyDescent="0.25">
      <c r="B92" s="10" t="s">
        <v>46</v>
      </c>
      <c r="C92" s="10"/>
      <c r="D92" s="43">
        <v>94156548.5</v>
      </c>
      <c r="H92" s="24" t="s">
        <v>166</v>
      </c>
      <c r="I92" s="15"/>
      <c r="J92" s="15"/>
      <c r="K92" s="1"/>
      <c r="M92" s="49" t="s">
        <v>52</v>
      </c>
    </row>
    <row r="93" spans="1:13" x14ac:dyDescent="0.25">
      <c r="B93" s="10" t="s">
        <v>151</v>
      </c>
      <c r="C93" s="10"/>
      <c r="D93" s="43">
        <v>78226603.460000008</v>
      </c>
      <c r="H93" s="21"/>
      <c r="I93" s="15" t="s">
        <v>202</v>
      </c>
      <c r="J93" s="15"/>
      <c r="K93" s="43">
        <v>28472938.560000002</v>
      </c>
      <c r="L93" s="1"/>
      <c r="M93" s="49"/>
    </row>
    <row r="94" spans="1:13" x14ac:dyDescent="0.25">
      <c r="B94" s="10" t="s">
        <v>47</v>
      </c>
      <c r="C94" s="10"/>
      <c r="D94" s="43">
        <v>423643795.06999999</v>
      </c>
      <c r="F94" s="1"/>
      <c r="G94" s="1"/>
      <c r="H94" s="21"/>
      <c r="I94" s="15" t="s">
        <v>58</v>
      </c>
      <c r="J94" s="15"/>
      <c r="K94" s="43">
        <v>103253643.14</v>
      </c>
      <c r="M94" s="49"/>
    </row>
    <row r="95" spans="1:13" x14ac:dyDescent="0.25">
      <c r="A95" s="10"/>
      <c r="B95" s="10" t="s">
        <v>171</v>
      </c>
      <c r="C95" s="10"/>
      <c r="D95" s="43">
        <v>2908667</v>
      </c>
      <c r="F95" s="1"/>
      <c r="G95" s="1"/>
      <c r="H95" s="21"/>
      <c r="I95" s="15" t="s">
        <v>109</v>
      </c>
      <c r="J95" s="15"/>
      <c r="K95" s="43">
        <v>525513376.94999999</v>
      </c>
      <c r="M95" s="49"/>
    </row>
    <row r="96" spans="1:13" x14ac:dyDescent="0.25">
      <c r="A96" s="10"/>
      <c r="B96" s="10" t="s">
        <v>172</v>
      </c>
      <c r="C96" s="10"/>
      <c r="D96" s="43">
        <v>0</v>
      </c>
      <c r="F96" s="1"/>
      <c r="G96" s="1"/>
      <c r="H96" s="21"/>
      <c r="I96" s="15" t="s">
        <v>111</v>
      </c>
      <c r="J96" s="15"/>
      <c r="K96" s="43">
        <v>46281951.060000002</v>
      </c>
      <c r="M96" s="49"/>
    </row>
    <row r="97" spans="1:13" x14ac:dyDescent="0.25">
      <c r="A97" s="10"/>
      <c r="B97" s="10" t="s">
        <v>195</v>
      </c>
      <c r="C97" s="10"/>
      <c r="D97" s="43">
        <v>0</v>
      </c>
      <c r="F97" s="1"/>
      <c r="G97" s="1"/>
      <c r="H97" s="21"/>
      <c r="I97" s="15" t="s">
        <v>153</v>
      </c>
      <c r="J97" s="15"/>
      <c r="K97" s="43">
        <v>181251267.21000001</v>
      </c>
      <c r="M97" s="49"/>
    </row>
    <row r="98" spans="1:13" x14ac:dyDescent="0.25">
      <c r="A98" s="10"/>
      <c r="B98" s="10" t="s">
        <v>60</v>
      </c>
      <c r="C98" s="10"/>
      <c r="D98" s="43">
        <v>2795266.3</v>
      </c>
      <c r="F98" s="1"/>
      <c r="G98" s="1"/>
      <c r="H98" s="21"/>
      <c r="I98" s="15" t="s">
        <v>113</v>
      </c>
      <c r="J98" s="15"/>
      <c r="K98" s="43">
        <v>11567148.74</v>
      </c>
    </row>
    <row r="99" spans="1:13" x14ac:dyDescent="0.25">
      <c r="A99" s="10"/>
      <c r="B99" s="10" t="s">
        <v>173</v>
      </c>
      <c r="C99" s="10"/>
      <c r="D99" s="43">
        <v>1343300</v>
      </c>
      <c r="H99" s="21"/>
      <c r="I99" s="15" t="s">
        <v>114</v>
      </c>
      <c r="J99" s="15"/>
      <c r="K99" s="43">
        <v>904389063.20000005</v>
      </c>
    </row>
    <row r="100" spans="1:13" x14ac:dyDescent="0.25">
      <c r="A100" s="10"/>
      <c r="B100" s="10" t="s">
        <v>174</v>
      </c>
      <c r="C100" s="10"/>
      <c r="D100" s="43">
        <v>13078634</v>
      </c>
      <c r="E100" s="9"/>
      <c r="H100" s="21"/>
      <c r="I100" s="15" t="s">
        <v>112</v>
      </c>
      <c r="J100" s="15"/>
      <c r="K100" s="43">
        <v>19804002.229999997</v>
      </c>
    </row>
    <row r="101" spans="1:13" x14ac:dyDescent="0.25">
      <c r="A101" s="10"/>
      <c r="B101" s="10" t="s">
        <v>205</v>
      </c>
      <c r="C101" s="10"/>
      <c r="D101" s="43">
        <v>0</v>
      </c>
      <c r="E101" s="9"/>
      <c r="H101" s="21"/>
      <c r="I101" s="15" t="s">
        <v>199</v>
      </c>
      <c r="J101" s="15"/>
      <c r="K101" s="43">
        <v>71058168.079999998</v>
      </c>
    </row>
    <row r="102" spans="1:13" x14ac:dyDescent="0.25">
      <c r="A102" s="10"/>
      <c r="B102" s="10" t="s">
        <v>175</v>
      </c>
      <c r="C102" s="10"/>
      <c r="D102" s="43">
        <v>17799383.800000001</v>
      </c>
      <c r="H102" s="21"/>
      <c r="I102" s="15" t="s">
        <v>198</v>
      </c>
      <c r="J102" s="15"/>
      <c r="K102" s="43">
        <v>4352237.83</v>
      </c>
      <c r="L102" s="1"/>
    </row>
    <row r="103" spans="1:13" x14ac:dyDescent="0.25">
      <c r="A103" s="10"/>
      <c r="B103" s="10" t="s">
        <v>196</v>
      </c>
      <c r="C103" s="44"/>
      <c r="D103" s="43">
        <v>0</v>
      </c>
      <c r="H103" s="21"/>
      <c r="I103" s="15" t="s">
        <v>115</v>
      </c>
      <c r="J103" s="15"/>
      <c r="K103" s="43">
        <v>154185431.88</v>
      </c>
    </row>
    <row r="104" spans="1:13" x14ac:dyDescent="0.25">
      <c r="A104" s="10"/>
      <c r="B104" s="10" t="s">
        <v>176</v>
      </c>
      <c r="C104" s="10"/>
      <c r="D104" s="1">
        <v>2926484</v>
      </c>
      <c r="E104" s="9">
        <f>SUM(D89:D104)</f>
        <v>1759825721.7299998</v>
      </c>
      <c r="I104" s="15" t="s">
        <v>116</v>
      </c>
      <c r="J104" s="15"/>
      <c r="K104" s="43">
        <v>46530049.530000001</v>
      </c>
    </row>
    <row r="105" spans="1:13" x14ac:dyDescent="0.25">
      <c r="A105" s="10"/>
      <c r="B105" s="10"/>
      <c r="C105" s="10"/>
      <c r="D105" s="1"/>
      <c r="I105" s="15" t="s">
        <v>75</v>
      </c>
      <c r="J105" s="15"/>
      <c r="K105" s="43">
        <v>1689474069.8800001</v>
      </c>
    </row>
    <row r="106" spans="1:13" x14ac:dyDescent="0.25">
      <c r="A106" s="10"/>
      <c r="B106" s="10"/>
      <c r="C106" s="10"/>
      <c r="D106" s="1"/>
      <c r="I106" s="15" t="s">
        <v>104</v>
      </c>
      <c r="J106" s="15"/>
      <c r="K106" s="43">
        <v>3469649.94</v>
      </c>
    </row>
    <row r="107" spans="1:13" x14ac:dyDescent="0.25">
      <c r="A107" s="10"/>
      <c r="B107" s="10"/>
      <c r="C107" s="10"/>
      <c r="D107" s="1"/>
      <c r="I107" s="15" t="s">
        <v>200</v>
      </c>
      <c r="J107" s="45"/>
      <c r="K107" s="43">
        <v>6250171.9199999999</v>
      </c>
    </row>
    <row r="108" spans="1:13" x14ac:dyDescent="0.25">
      <c r="A108" s="10"/>
      <c r="B108" s="10"/>
      <c r="C108" s="10"/>
      <c r="D108" s="1"/>
      <c r="I108" s="15" t="s">
        <v>117</v>
      </c>
      <c r="J108" s="15"/>
      <c r="K108" s="43">
        <v>1269156081.0699999</v>
      </c>
    </row>
    <row r="109" spans="1:13" x14ac:dyDescent="0.25">
      <c r="A109" s="10"/>
      <c r="B109" s="10"/>
      <c r="C109" s="10"/>
      <c r="D109" s="1"/>
      <c r="E109" s="9"/>
      <c r="I109" s="15" t="s">
        <v>118</v>
      </c>
      <c r="J109" s="15"/>
      <c r="K109" s="43">
        <v>153962.4</v>
      </c>
    </row>
    <row r="110" spans="1:13" x14ac:dyDescent="0.25">
      <c r="A110" s="6" t="s">
        <v>48</v>
      </c>
      <c r="B110" s="10"/>
      <c r="C110" s="10"/>
      <c r="E110" s="43">
        <v>544256176.63</v>
      </c>
      <c r="I110" s="15" t="s">
        <v>119</v>
      </c>
      <c r="J110" s="15"/>
      <c r="K110" s="43">
        <v>120465923.63</v>
      </c>
    </row>
    <row r="111" spans="1:13" x14ac:dyDescent="0.25">
      <c r="I111" s="15" t="s">
        <v>120</v>
      </c>
      <c r="J111" s="15"/>
      <c r="K111" s="43">
        <v>22387548.170000002</v>
      </c>
      <c r="L111" s="9"/>
    </row>
    <row r="112" spans="1:13" x14ac:dyDescent="0.25">
      <c r="I112" s="15" t="s">
        <v>121</v>
      </c>
      <c r="J112" s="15"/>
      <c r="K112" s="43">
        <v>18658926.18</v>
      </c>
      <c r="L112" s="9"/>
    </row>
    <row r="113" spans="1:13" x14ac:dyDescent="0.25">
      <c r="I113" s="15" t="s">
        <v>108</v>
      </c>
      <c r="J113" s="15"/>
      <c r="K113" s="43">
        <v>3988221833.1199999</v>
      </c>
      <c r="L113" s="9"/>
    </row>
    <row r="114" spans="1:13" x14ac:dyDescent="0.25">
      <c r="I114" s="15" t="s">
        <v>93</v>
      </c>
      <c r="J114" s="10"/>
      <c r="K114" s="43">
        <v>5352627.5600000005</v>
      </c>
      <c r="L114" s="9">
        <f>SUM(K93:K114)</f>
        <v>9220250072.2800007</v>
      </c>
    </row>
    <row r="115" spans="1:13" x14ac:dyDescent="0.25">
      <c r="I115" s="15"/>
      <c r="J115" s="15"/>
      <c r="K115" s="1"/>
      <c r="L115" s="9"/>
    </row>
    <row r="116" spans="1:13" x14ac:dyDescent="0.25">
      <c r="A116" s="11" t="s">
        <v>49</v>
      </c>
      <c r="H116" s="24" t="s">
        <v>167</v>
      </c>
      <c r="J116" s="10"/>
    </row>
    <row r="117" spans="1:13" x14ac:dyDescent="0.25">
      <c r="H117" s="28"/>
      <c r="I117" s="10" t="s">
        <v>122</v>
      </c>
      <c r="J117" s="10"/>
      <c r="K117" s="43">
        <v>13608681.659999998</v>
      </c>
    </row>
    <row r="118" spans="1:13" x14ac:dyDescent="0.25">
      <c r="B118" s="10" t="s">
        <v>50</v>
      </c>
      <c r="C118" s="10"/>
      <c r="D118" s="43">
        <v>582013.77</v>
      </c>
      <c r="I118" s="10" t="s">
        <v>123</v>
      </c>
      <c r="J118" s="10"/>
      <c r="K118" s="43">
        <v>125681860.27999999</v>
      </c>
    </row>
    <row r="119" spans="1:13" x14ac:dyDescent="0.25">
      <c r="B119" s="10" t="s">
        <v>178</v>
      </c>
      <c r="C119" s="10"/>
      <c r="D119" s="43">
        <v>6823333.75</v>
      </c>
      <c r="I119" s="10" t="s">
        <v>207</v>
      </c>
      <c r="J119" s="10"/>
      <c r="K119" s="43">
        <v>246579.33000000002</v>
      </c>
    </row>
    <row r="120" spans="1:13" x14ac:dyDescent="0.25">
      <c r="B120" s="10" t="s">
        <v>179</v>
      </c>
      <c r="C120" s="10"/>
      <c r="D120" s="43">
        <v>157355.44</v>
      </c>
      <c r="E120" s="9">
        <f>SUM(D118:D120)</f>
        <v>7562702.96</v>
      </c>
      <c r="I120" s="10" t="s">
        <v>124</v>
      </c>
      <c r="J120" s="10"/>
      <c r="K120" s="43">
        <v>536080.29</v>
      </c>
    </row>
    <row r="121" spans="1:13" x14ac:dyDescent="0.25">
      <c r="A121" s="11"/>
      <c r="B121" s="10"/>
      <c r="C121" s="10"/>
      <c r="D121" s="1"/>
      <c r="I121" s="10" t="s">
        <v>169</v>
      </c>
      <c r="J121" s="10"/>
      <c r="K121" s="43">
        <v>6821848.6399999997</v>
      </c>
      <c r="L121" s="9">
        <f>SUM(K117:K121)</f>
        <v>146895050.19999999</v>
      </c>
    </row>
    <row r="122" spans="1:13" x14ac:dyDescent="0.25">
      <c r="A122" s="10"/>
      <c r="B122" s="10"/>
      <c r="C122" s="10"/>
      <c r="D122" s="1"/>
      <c r="E122" s="1"/>
      <c r="I122" s="10"/>
      <c r="J122" s="10"/>
      <c r="K122" s="8"/>
      <c r="L122" s="9"/>
    </row>
    <row r="123" spans="1:13" x14ac:dyDescent="0.25">
      <c r="B123" s="11" t="s">
        <v>51</v>
      </c>
      <c r="C123" s="11"/>
      <c r="F123" s="7">
        <f>SUM(E9:E122)</f>
        <v>25814195997.839996</v>
      </c>
      <c r="I123" s="11" t="s">
        <v>125</v>
      </c>
      <c r="J123" s="10"/>
      <c r="K123" s="8"/>
      <c r="M123" s="7">
        <f>SUM(L8:L124)</f>
        <v>25930972169.419994</v>
      </c>
    </row>
    <row r="124" spans="1:13" x14ac:dyDescent="0.25">
      <c r="H124" s="21"/>
      <c r="I124" s="10"/>
      <c r="J124" s="10"/>
      <c r="K124" s="8"/>
    </row>
    <row r="125" spans="1:13" x14ac:dyDescent="0.25">
      <c r="H125" s="24" t="s">
        <v>126</v>
      </c>
      <c r="I125" s="10"/>
      <c r="J125" s="16"/>
      <c r="K125" s="17" t="s">
        <v>52</v>
      </c>
    </row>
    <row r="126" spans="1:13" x14ac:dyDescent="0.25">
      <c r="A126" s="50" t="s">
        <v>154</v>
      </c>
      <c r="D126" s="43">
        <v>2677239418.7399998</v>
      </c>
      <c r="I126" s="16" t="s">
        <v>127</v>
      </c>
      <c r="J126" s="16"/>
      <c r="K126" s="43">
        <v>958777702.68000007</v>
      </c>
    </row>
    <row r="127" spans="1:13" x14ac:dyDescent="0.25">
      <c r="A127" s="11"/>
      <c r="B127" s="11"/>
      <c r="C127" s="11"/>
      <c r="D127" s="1"/>
      <c r="H127" s="21"/>
      <c r="I127" s="10" t="s">
        <v>186</v>
      </c>
      <c r="J127" s="10"/>
      <c r="K127" s="43">
        <v>57995171.280000001</v>
      </c>
    </row>
    <row r="128" spans="1:13" x14ac:dyDescent="0.25">
      <c r="B128" s="11" t="s">
        <v>155</v>
      </c>
      <c r="F128" s="9">
        <f>+F123+D126</f>
        <v>28491435416.579994</v>
      </c>
      <c r="G128" s="1"/>
      <c r="H128" s="38"/>
      <c r="I128" s="10" t="s">
        <v>139</v>
      </c>
      <c r="J128" s="10"/>
      <c r="K128" s="43">
        <v>421736052.96000004</v>
      </c>
    </row>
    <row r="129" spans="1:13" x14ac:dyDescent="0.25">
      <c r="A129" s="10"/>
      <c r="B129" s="10"/>
      <c r="C129" s="10"/>
      <c r="D129" s="1"/>
      <c r="F129" s="1"/>
      <c r="G129" s="1"/>
      <c r="I129" s="10" t="s">
        <v>93</v>
      </c>
      <c r="J129" s="10"/>
      <c r="K129" s="53">
        <v>651734923.01999998</v>
      </c>
      <c r="L129" s="1">
        <f>SUM(K126:K129)</f>
        <v>2090243849.9400001</v>
      </c>
    </row>
    <row r="130" spans="1:13" x14ac:dyDescent="0.25">
      <c r="A130" s="11" t="s">
        <v>53</v>
      </c>
      <c r="B130" s="10"/>
      <c r="C130" s="10"/>
      <c r="D130" s="1"/>
      <c r="F130" s="1"/>
      <c r="G130" s="1"/>
      <c r="I130" s="10"/>
      <c r="J130" s="13"/>
      <c r="K130" s="1"/>
    </row>
    <row r="131" spans="1:13" x14ac:dyDescent="0.25">
      <c r="A131" s="11"/>
      <c r="B131" s="10"/>
      <c r="C131" s="10"/>
      <c r="D131" s="1"/>
      <c r="F131" s="1"/>
      <c r="I131" s="13" t="s">
        <v>128</v>
      </c>
      <c r="J131" s="13"/>
      <c r="M131" s="7">
        <f>+M123+L129</f>
        <v>28021216019.359993</v>
      </c>
    </row>
    <row r="132" spans="1:13" x14ac:dyDescent="0.25">
      <c r="A132" s="10"/>
      <c r="B132" s="10" t="s">
        <v>144</v>
      </c>
      <c r="C132" s="10"/>
      <c r="D132" s="43">
        <v>37722342</v>
      </c>
      <c r="H132" s="21"/>
    </row>
    <row r="133" spans="1:13" x14ac:dyDescent="0.25">
      <c r="A133" s="10"/>
      <c r="B133" s="10" t="s">
        <v>133</v>
      </c>
      <c r="C133" s="10"/>
      <c r="D133" s="53">
        <v>2895541</v>
      </c>
      <c r="E133" s="1">
        <f>SUM(D132:D133)</f>
        <v>40617883</v>
      </c>
      <c r="H133" s="24" t="s">
        <v>53</v>
      </c>
      <c r="I133" s="10"/>
    </row>
    <row r="134" spans="1:13" x14ac:dyDescent="0.25">
      <c r="A134" s="10"/>
      <c r="B134" s="10"/>
      <c r="C134" s="10"/>
      <c r="D134" s="43"/>
      <c r="E134" s="1"/>
      <c r="I134" s="12" t="s">
        <v>144</v>
      </c>
      <c r="J134" s="13"/>
      <c r="L134" s="43">
        <v>898002191</v>
      </c>
    </row>
    <row r="135" spans="1:13" x14ac:dyDescent="0.25">
      <c r="A135" s="10"/>
      <c r="B135" s="10"/>
      <c r="C135" s="10"/>
      <c r="D135" s="1"/>
      <c r="E135" s="1"/>
      <c r="I135" s="12"/>
      <c r="J135" s="13"/>
      <c r="K135" s="43"/>
      <c r="L135" s="1"/>
    </row>
    <row r="136" spans="1:13" x14ac:dyDescent="0.25">
      <c r="A136" s="11" t="s">
        <v>54</v>
      </c>
      <c r="B136" s="10"/>
      <c r="C136" s="10"/>
      <c r="D136" s="1"/>
      <c r="H136" s="24" t="s">
        <v>129</v>
      </c>
      <c r="I136" s="12"/>
      <c r="J136" s="13"/>
      <c r="K136" s="43"/>
      <c r="L136" s="1"/>
    </row>
    <row r="137" spans="1:13" x14ac:dyDescent="0.25">
      <c r="A137" s="11"/>
      <c r="B137" s="10"/>
      <c r="C137" s="10"/>
      <c r="D137" s="1"/>
      <c r="I137" s="10"/>
      <c r="J137" s="10"/>
      <c r="K137" s="7" t="s">
        <v>52</v>
      </c>
    </row>
    <row r="138" spans="1:13" x14ac:dyDescent="0.25">
      <c r="A138" s="10"/>
      <c r="B138" s="10" t="s">
        <v>55</v>
      </c>
      <c r="C138" s="10"/>
      <c r="D138" s="43">
        <v>3258152850</v>
      </c>
      <c r="I138" s="12" t="s">
        <v>55</v>
      </c>
      <c r="J138" s="10"/>
      <c r="K138" s="43">
        <v>2835674138</v>
      </c>
    </row>
    <row r="139" spans="1:13" x14ac:dyDescent="0.25">
      <c r="A139" s="10"/>
      <c r="B139" s="10" t="s">
        <v>56</v>
      </c>
      <c r="C139" s="10"/>
      <c r="D139" s="53">
        <v>1006627391</v>
      </c>
      <c r="E139" s="1">
        <f>SUM(D138:D139)</f>
        <v>4264780241</v>
      </c>
      <c r="F139" s="1">
        <f>+E139+E133</f>
        <v>4305398124</v>
      </c>
      <c r="I139" s="12" t="s">
        <v>56</v>
      </c>
      <c r="J139" s="10"/>
      <c r="K139" s="53">
        <v>1041941193</v>
      </c>
      <c r="L139" s="1">
        <f>+K138+K139</f>
        <v>3877615331</v>
      </c>
      <c r="M139" s="1">
        <f>+L134+L139</f>
        <v>4775617522</v>
      </c>
    </row>
    <row r="140" spans="1:13" x14ac:dyDescent="0.25">
      <c r="A140" s="10"/>
      <c r="B140" s="10"/>
      <c r="C140" s="10"/>
      <c r="D140" s="7"/>
      <c r="E140" s="1"/>
      <c r="F140" s="1"/>
      <c r="I140" s="51"/>
      <c r="J140" s="11"/>
      <c r="K140" s="52"/>
    </row>
    <row r="141" spans="1:13" x14ac:dyDescent="0.25">
      <c r="A141" s="50"/>
      <c r="B141" s="11" t="s">
        <v>132</v>
      </c>
      <c r="C141" s="11"/>
      <c r="D141" s="43" t="s">
        <v>52</v>
      </c>
      <c r="F141" s="1">
        <f>+F128+F139</f>
        <v>32796833540.579994</v>
      </c>
      <c r="I141" s="11" t="s">
        <v>132</v>
      </c>
      <c r="K141" s="43" t="s">
        <v>52</v>
      </c>
      <c r="M141" s="1">
        <f>+M131+M139</f>
        <v>32796833541.359993</v>
      </c>
    </row>
    <row r="152" spans="14:14" x14ac:dyDescent="0.25">
      <c r="N152" s="47"/>
    </row>
  </sheetData>
  <mergeCells count="3">
    <mergeCell ref="A1:K1"/>
    <mergeCell ref="A2:K2"/>
    <mergeCell ref="A3:K3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7"/>
  <sheetViews>
    <sheetView showGridLines="0" zoomScaleNormal="100" workbookViewId="0">
      <selection activeCell="I156" sqref="I156"/>
    </sheetView>
  </sheetViews>
  <sheetFormatPr baseColWidth="10" defaultRowHeight="15" x14ac:dyDescent="0.25"/>
  <cols>
    <col min="1" max="1" width="2.140625" customWidth="1"/>
    <col min="2" max="2" width="54.7109375" bestFit="1" customWidth="1"/>
    <col min="3" max="3" width="2.140625" customWidth="1"/>
    <col min="4" max="5" width="10.140625" style="14" bestFit="1" customWidth="1"/>
    <col min="6" max="6" width="13.140625" bestFit="1" customWidth="1"/>
    <col min="7" max="7" width="2.7109375" customWidth="1"/>
    <col min="8" max="8" width="2.42578125" customWidth="1"/>
    <col min="9" max="9" width="53.7109375" bestFit="1" customWidth="1"/>
    <col min="10" max="10" width="1.5703125" customWidth="1"/>
    <col min="11" max="11" width="10.140625" style="14" bestFit="1" customWidth="1"/>
    <col min="12" max="12" width="10.140625" bestFit="1" customWidth="1"/>
    <col min="13" max="13" width="13.85546875" bestFit="1" customWidth="1"/>
    <col min="14" max="14" width="17.140625" bestFit="1" customWidth="1"/>
  </cols>
  <sheetData>
    <row r="1" spans="1:11" ht="15.75" x14ac:dyDescent="0.25">
      <c r="A1" s="95" t="s">
        <v>130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 x14ac:dyDescent="0.25">
      <c r="A2" s="96" t="s">
        <v>131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1" x14ac:dyDescent="0.25">
      <c r="A3" s="96" t="s">
        <v>210</v>
      </c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11" ht="5.25" customHeight="1" x14ac:dyDescent="0.25"/>
    <row r="5" spans="1:11" x14ac:dyDescent="0.25">
      <c r="A5" s="46" t="s">
        <v>0</v>
      </c>
      <c r="B5" s="10"/>
      <c r="C5" s="10"/>
      <c r="D5" s="1"/>
      <c r="H5" s="46" t="s">
        <v>57</v>
      </c>
      <c r="I5" s="10"/>
      <c r="J5" s="10"/>
      <c r="K5" s="8"/>
    </row>
    <row r="6" spans="1:11" ht="5.25" customHeight="1" x14ac:dyDescent="0.25">
      <c r="A6" s="10"/>
      <c r="B6" s="10"/>
      <c r="C6" s="10"/>
      <c r="D6" s="1"/>
      <c r="H6" s="10"/>
      <c r="I6" s="10"/>
      <c r="J6" s="10"/>
      <c r="K6" s="8"/>
    </row>
    <row r="7" spans="1:11" ht="9.75" customHeight="1" x14ac:dyDescent="0.25">
      <c r="A7" s="11" t="s">
        <v>1</v>
      </c>
      <c r="B7" s="10"/>
      <c r="C7" s="10"/>
      <c r="D7" s="1"/>
      <c r="H7" s="11" t="s">
        <v>162</v>
      </c>
      <c r="I7" s="10"/>
      <c r="J7" s="10"/>
      <c r="K7" s="8"/>
    </row>
    <row r="8" spans="1:11" ht="9.75" customHeight="1" x14ac:dyDescent="0.25">
      <c r="A8" s="2"/>
      <c r="H8" s="10"/>
      <c r="I8" s="15" t="s">
        <v>58</v>
      </c>
      <c r="J8" s="15"/>
      <c r="K8" s="1">
        <v>1865288.63</v>
      </c>
    </row>
    <row r="9" spans="1:11" ht="9.75" customHeight="1" x14ac:dyDescent="0.25">
      <c r="A9" s="2"/>
      <c r="B9" s="3" t="s">
        <v>2</v>
      </c>
      <c r="C9" s="3"/>
      <c r="D9" s="1">
        <v>2962.5</v>
      </c>
      <c r="H9" s="10"/>
      <c r="I9" s="15" t="s">
        <v>150</v>
      </c>
      <c r="J9" s="15"/>
      <c r="K9" s="1">
        <v>217033042.31</v>
      </c>
    </row>
    <row r="10" spans="1:11" ht="9.75" customHeight="1" x14ac:dyDescent="0.25">
      <c r="A10" s="2"/>
      <c r="B10" s="3" t="s">
        <v>3</v>
      </c>
      <c r="C10" s="3"/>
      <c r="D10" s="1">
        <v>17287713.590000004</v>
      </c>
      <c r="H10" s="47"/>
      <c r="I10" s="15" t="s">
        <v>47</v>
      </c>
      <c r="J10" s="15"/>
      <c r="K10" s="1">
        <v>25384169.420000002</v>
      </c>
    </row>
    <row r="11" spans="1:11" ht="9.75" customHeight="1" x14ac:dyDescent="0.25">
      <c r="A11" s="2"/>
      <c r="B11" s="3" t="s">
        <v>187</v>
      </c>
      <c r="C11" s="3"/>
      <c r="D11" s="1">
        <v>6571638.0899999999</v>
      </c>
      <c r="H11" s="10"/>
      <c r="I11" s="15" t="s">
        <v>59</v>
      </c>
      <c r="J11" s="15"/>
      <c r="K11" s="1">
        <v>1628107416.4299998</v>
      </c>
    </row>
    <row r="12" spans="1:11" ht="9.75" customHeight="1" x14ac:dyDescent="0.25">
      <c r="A12" s="2"/>
      <c r="B12" s="3" t="s">
        <v>145</v>
      </c>
      <c r="C12" s="3"/>
      <c r="D12" s="1">
        <v>29857287.329999998</v>
      </c>
      <c r="H12" s="10"/>
      <c r="I12" s="15" t="s">
        <v>60</v>
      </c>
      <c r="J12" s="15"/>
      <c r="K12" s="1">
        <v>70859702.280000001</v>
      </c>
    </row>
    <row r="13" spans="1:11" ht="9.75" customHeight="1" x14ac:dyDescent="0.25">
      <c r="A13" s="2"/>
      <c r="B13" s="3" t="s">
        <v>4</v>
      </c>
      <c r="C13" s="3"/>
      <c r="D13" s="1">
        <v>81519686.200000003</v>
      </c>
      <c r="H13" s="10"/>
      <c r="I13" s="15" t="s">
        <v>160</v>
      </c>
      <c r="J13" s="15"/>
      <c r="K13" s="1">
        <v>50782325.359999999</v>
      </c>
    </row>
    <row r="14" spans="1:11" ht="9.75" customHeight="1" x14ac:dyDescent="0.25">
      <c r="A14" s="2"/>
      <c r="B14" s="3" t="s">
        <v>5</v>
      </c>
      <c r="C14" s="3"/>
      <c r="D14" s="1">
        <v>26912962.920000002</v>
      </c>
      <c r="H14" s="10"/>
      <c r="I14" s="15" t="s">
        <v>61</v>
      </c>
      <c r="J14" s="15"/>
      <c r="K14" s="1">
        <v>4017460535.4000006</v>
      </c>
    </row>
    <row r="15" spans="1:11" ht="9.75" customHeight="1" x14ac:dyDescent="0.25">
      <c r="A15" s="2"/>
      <c r="B15" s="3" t="s">
        <v>6</v>
      </c>
      <c r="C15" s="3"/>
      <c r="D15" s="1">
        <v>28996329.099999998</v>
      </c>
      <c r="H15" s="10"/>
      <c r="I15" s="15" t="s">
        <v>62</v>
      </c>
      <c r="J15" s="15"/>
      <c r="K15" s="1">
        <v>78384012.079999998</v>
      </c>
    </row>
    <row r="16" spans="1:11" ht="9.75" customHeight="1" x14ac:dyDescent="0.25">
      <c r="A16" s="10"/>
      <c r="B16" s="3" t="s">
        <v>188</v>
      </c>
      <c r="C16" s="3"/>
      <c r="D16" s="1">
        <v>32649398.640000001</v>
      </c>
      <c r="H16" s="10"/>
      <c r="I16" s="15" t="s">
        <v>63</v>
      </c>
      <c r="J16" s="15"/>
      <c r="K16" s="1">
        <v>141145396.78</v>
      </c>
    </row>
    <row r="17" spans="1:11" ht="9.75" customHeight="1" x14ac:dyDescent="0.25">
      <c r="A17" s="10"/>
      <c r="B17" s="3" t="s">
        <v>146</v>
      </c>
      <c r="C17" s="3"/>
      <c r="D17" s="1">
        <v>30273.25</v>
      </c>
      <c r="H17" s="10"/>
      <c r="I17" s="15" t="s">
        <v>64</v>
      </c>
      <c r="J17" s="15"/>
      <c r="K17" s="1">
        <v>312465246.44</v>
      </c>
    </row>
    <row r="18" spans="1:11" ht="9.75" customHeight="1" x14ac:dyDescent="0.25">
      <c r="A18" s="10"/>
      <c r="B18" s="3" t="s">
        <v>158</v>
      </c>
      <c r="C18" s="3"/>
      <c r="D18" s="1">
        <v>15023628.439999998</v>
      </c>
      <c r="H18" s="10"/>
      <c r="I18" s="15" t="s">
        <v>65</v>
      </c>
      <c r="J18" s="15"/>
      <c r="K18" s="1">
        <v>21867663.710000001</v>
      </c>
    </row>
    <row r="19" spans="1:11" ht="9.75" customHeight="1" x14ac:dyDescent="0.25">
      <c r="A19" s="10"/>
      <c r="B19" s="3" t="s">
        <v>189</v>
      </c>
      <c r="C19" s="3"/>
      <c r="D19" s="1">
        <v>1950898341.98</v>
      </c>
      <c r="H19" s="47"/>
      <c r="I19" s="15" t="s">
        <v>46</v>
      </c>
      <c r="J19" s="15"/>
      <c r="K19" s="1">
        <v>161656105.16</v>
      </c>
    </row>
    <row r="20" spans="1:11" ht="9.75" customHeight="1" x14ac:dyDescent="0.25">
      <c r="A20" s="10"/>
      <c r="B20" s="4" t="s">
        <v>7</v>
      </c>
      <c r="C20" s="4"/>
      <c r="D20" s="1">
        <v>21275430.690000001</v>
      </c>
      <c r="H20" s="10"/>
      <c r="I20" s="15" t="s">
        <v>66</v>
      </c>
      <c r="J20" s="15"/>
      <c r="K20" s="1">
        <v>66527893</v>
      </c>
    </row>
    <row r="21" spans="1:11" ht="9.75" customHeight="1" x14ac:dyDescent="0.25">
      <c r="A21" s="2"/>
      <c r="B21" s="10" t="s">
        <v>8</v>
      </c>
      <c r="C21" s="10"/>
      <c r="D21" s="1">
        <v>173365073.99000001</v>
      </c>
      <c r="F21" s="1"/>
      <c r="G21" s="1"/>
      <c r="H21" s="10"/>
      <c r="I21" s="15" t="s">
        <v>67</v>
      </c>
      <c r="J21" s="15"/>
      <c r="K21" s="1">
        <v>41617970.579999998</v>
      </c>
    </row>
    <row r="22" spans="1:11" ht="9.75" customHeight="1" x14ac:dyDescent="0.25">
      <c r="A22" s="2"/>
      <c r="B22" s="4" t="s">
        <v>9</v>
      </c>
      <c r="C22" s="4"/>
      <c r="D22" s="1">
        <v>86412484.870000005</v>
      </c>
      <c r="E22" s="1"/>
      <c r="F22" s="1"/>
      <c r="G22" s="1"/>
      <c r="H22" s="10"/>
      <c r="I22" s="15" t="s">
        <v>68</v>
      </c>
      <c r="J22" s="15"/>
      <c r="K22" s="1">
        <v>1846216779.6900001</v>
      </c>
    </row>
    <row r="23" spans="1:11" ht="9.75" customHeight="1" x14ac:dyDescent="0.25">
      <c r="A23" s="2"/>
      <c r="B23" s="10" t="s">
        <v>10</v>
      </c>
      <c r="C23" s="10"/>
      <c r="D23" s="1">
        <v>11949973.129999999</v>
      </c>
      <c r="E23" s="1"/>
      <c r="F23" s="1"/>
      <c r="G23" s="1"/>
      <c r="H23" s="10"/>
      <c r="I23" s="15" t="s">
        <v>69</v>
      </c>
      <c r="J23" s="15"/>
      <c r="K23" s="1">
        <v>634044910.35000002</v>
      </c>
    </row>
    <row r="24" spans="1:11" ht="9.75" customHeight="1" x14ac:dyDescent="0.25">
      <c r="A24" s="2"/>
      <c r="B24" s="4" t="s">
        <v>11</v>
      </c>
      <c r="C24" s="4"/>
      <c r="D24" s="1">
        <v>3846692.0600000005</v>
      </c>
      <c r="E24" s="1"/>
      <c r="F24" s="1"/>
      <c r="G24" s="1"/>
      <c r="H24" s="10"/>
      <c r="I24" s="15" t="s">
        <v>70</v>
      </c>
      <c r="J24" s="15"/>
      <c r="K24" s="1">
        <v>282552323.89999998</v>
      </c>
    </row>
    <row r="25" spans="1:11" ht="9.75" customHeight="1" x14ac:dyDescent="0.25">
      <c r="A25" s="2"/>
      <c r="B25" s="3" t="s">
        <v>190</v>
      </c>
      <c r="C25" s="3"/>
      <c r="D25" s="1">
        <v>158672925.86000001</v>
      </c>
      <c r="E25" s="1">
        <f>SUM(D9:D25)</f>
        <v>2645272802.6400003</v>
      </c>
      <c r="F25" s="1"/>
      <c r="G25" s="1"/>
      <c r="H25" s="48"/>
      <c r="I25" s="15" t="s">
        <v>71</v>
      </c>
      <c r="J25" s="15"/>
      <c r="K25" s="1">
        <v>29814955.759999998</v>
      </c>
    </row>
    <row r="26" spans="1:11" ht="9.75" customHeight="1" x14ac:dyDescent="0.25">
      <c r="A26" s="2"/>
      <c r="H26" s="48"/>
      <c r="I26" s="15" t="s">
        <v>72</v>
      </c>
      <c r="J26" s="15"/>
      <c r="K26" s="1">
        <v>4732562.83</v>
      </c>
    </row>
    <row r="27" spans="1:11" ht="9.75" customHeight="1" x14ac:dyDescent="0.25">
      <c r="H27" s="48"/>
      <c r="I27" s="15" t="s">
        <v>73</v>
      </c>
      <c r="J27" s="15"/>
      <c r="K27" s="1">
        <v>585390155.97000003</v>
      </c>
    </row>
    <row r="28" spans="1:11" ht="9.75" customHeight="1" x14ac:dyDescent="0.25">
      <c r="H28" s="47"/>
      <c r="I28" s="15" t="s">
        <v>74</v>
      </c>
      <c r="J28" s="15"/>
      <c r="K28" s="1">
        <v>602609101.00999999</v>
      </c>
    </row>
    <row r="29" spans="1:11" ht="9.75" customHeight="1" x14ac:dyDescent="0.25">
      <c r="A29" s="11" t="s">
        <v>12</v>
      </c>
      <c r="B29" s="10"/>
      <c r="C29" s="10"/>
      <c r="D29" s="1"/>
      <c r="H29" s="47"/>
      <c r="I29" s="15" t="s">
        <v>75</v>
      </c>
      <c r="J29" s="15"/>
      <c r="K29" s="1">
        <v>457071969.37</v>
      </c>
    </row>
    <row r="30" spans="1:11" ht="9.75" customHeight="1" x14ac:dyDescent="0.25">
      <c r="A30" s="10"/>
      <c r="H30" s="10"/>
      <c r="I30" s="15" t="s">
        <v>76</v>
      </c>
      <c r="J30" s="15"/>
      <c r="K30" s="1">
        <v>100592166.02999999</v>
      </c>
    </row>
    <row r="31" spans="1:11" ht="9.75" customHeight="1" x14ac:dyDescent="0.25">
      <c r="A31" s="10"/>
      <c r="B31" s="4" t="s">
        <v>13</v>
      </c>
      <c r="C31" s="4"/>
      <c r="D31" s="1">
        <v>743604139.71000004</v>
      </c>
      <c r="H31" s="10"/>
      <c r="I31" s="15" t="s">
        <v>77</v>
      </c>
      <c r="J31" s="15"/>
      <c r="K31" s="1">
        <v>9400040.6099999994</v>
      </c>
    </row>
    <row r="32" spans="1:11" ht="9.75" customHeight="1" x14ac:dyDescent="0.25">
      <c r="A32" s="10"/>
      <c r="B32" s="4" t="s">
        <v>14</v>
      </c>
      <c r="C32" s="4"/>
      <c r="D32" s="1">
        <v>505932969.65999997</v>
      </c>
      <c r="H32" s="10"/>
      <c r="I32" s="15" t="s">
        <v>78</v>
      </c>
      <c r="J32" s="15"/>
      <c r="K32" s="1">
        <v>2987869.08</v>
      </c>
    </row>
    <row r="33" spans="1:11" ht="9.75" customHeight="1" x14ac:dyDescent="0.25">
      <c r="A33" s="10"/>
      <c r="B33" s="4" t="s">
        <v>15</v>
      </c>
      <c r="C33" s="4"/>
      <c r="D33" s="1">
        <v>88761066.170000002</v>
      </c>
      <c r="H33" s="47"/>
      <c r="I33" s="15" t="s">
        <v>79</v>
      </c>
      <c r="J33" s="15"/>
      <c r="K33" s="1">
        <v>2058526.97</v>
      </c>
    </row>
    <row r="34" spans="1:11" ht="9.75" customHeight="1" x14ac:dyDescent="0.25">
      <c r="A34" s="10"/>
      <c r="B34" s="4" t="s">
        <v>147</v>
      </c>
      <c r="C34" s="4"/>
      <c r="D34" s="1">
        <v>157493207.31999999</v>
      </c>
      <c r="H34" s="47"/>
      <c r="I34" s="15" t="s">
        <v>80</v>
      </c>
      <c r="J34" s="15"/>
      <c r="K34" s="1">
        <v>12217908.300000001</v>
      </c>
    </row>
    <row r="35" spans="1:11" ht="9.75" customHeight="1" x14ac:dyDescent="0.25">
      <c r="A35" s="10"/>
      <c r="B35" s="4" t="s">
        <v>16</v>
      </c>
      <c r="C35" s="4"/>
      <c r="D35" s="1">
        <v>49698601.079999998</v>
      </c>
      <c r="F35" s="1"/>
      <c r="G35" s="1"/>
      <c r="H35" s="47"/>
      <c r="I35" s="15" t="s">
        <v>81</v>
      </c>
      <c r="J35" s="15"/>
      <c r="K35" s="1">
        <v>11349797.51</v>
      </c>
    </row>
    <row r="36" spans="1:11" ht="9.75" customHeight="1" x14ac:dyDescent="0.25">
      <c r="A36" s="10"/>
      <c r="B36" s="4" t="s">
        <v>17</v>
      </c>
      <c r="C36" s="4"/>
      <c r="D36" s="1">
        <v>592967256.42000008</v>
      </c>
      <c r="F36" s="1"/>
      <c r="G36" s="1"/>
      <c r="H36" s="47"/>
      <c r="I36" s="15" t="s">
        <v>82</v>
      </c>
      <c r="J36" s="15"/>
      <c r="K36" s="1">
        <v>13363853.429999998</v>
      </c>
    </row>
    <row r="37" spans="1:11" ht="9.75" customHeight="1" x14ac:dyDescent="0.25">
      <c r="A37" s="10"/>
      <c r="B37" s="5" t="s">
        <v>18</v>
      </c>
      <c r="C37" s="5"/>
      <c r="D37" s="1">
        <v>311232455.08000004</v>
      </c>
      <c r="F37" s="1"/>
      <c r="G37" s="1"/>
      <c r="H37" s="47"/>
      <c r="I37" s="15" t="s">
        <v>83</v>
      </c>
      <c r="J37" s="15"/>
      <c r="K37" s="1">
        <v>15892074.720000001</v>
      </c>
    </row>
    <row r="38" spans="1:11" ht="9.75" customHeight="1" x14ac:dyDescent="0.25">
      <c r="B38" s="4" t="s">
        <v>7</v>
      </c>
      <c r="C38" s="4"/>
      <c r="D38" s="1">
        <v>27830758.780000001</v>
      </c>
      <c r="E38" s="1">
        <f>SUM(D31:D38)</f>
        <v>2477520454.2200003</v>
      </c>
      <c r="F38" s="1"/>
      <c r="G38" s="1"/>
      <c r="H38" s="47"/>
      <c r="I38" s="15" t="s">
        <v>84</v>
      </c>
      <c r="J38" s="15"/>
      <c r="K38" s="1">
        <v>47484081.020000003</v>
      </c>
    </row>
    <row r="39" spans="1:11" ht="9.75" customHeight="1" x14ac:dyDescent="0.25">
      <c r="F39" s="1"/>
      <c r="G39" s="1"/>
      <c r="H39" s="47"/>
      <c r="I39" s="15" t="s">
        <v>85</v>
      </c>
      <c r="J39" s="15"/>
      <c r="K39" s="1">
        <v>10630609.75</v>
      </c>
    </row>
    <row r="40" spans="1:11" ht="9.75" customHeight="1" x14ac:dyDescent="0.25">
      <c r="F40" s="1"/>
      <c r="G40" s="1"/>
      <c r="H40" s="47"/>
      <c r="I40" s="15" t="s">
        <v>86</v>
      </c>
      <c r="J40" s="15"/>
      <c r="K40" s="1">
        <v>17820736.419999998</v>
      </c>
    </row>
    <row r="41" spans="1:11" ht="9.75" customHeight="1" x14ac:dyDescent="0.25">
      <c r="H41" s="47"/>
      <c r="I41" s="15" t="s">
        <v>87</v>
      </c>
      <c r="J41" s="15"/>
      <c r="K41" s="1">
        <v>15217242.789999999</v>
      </c>
    </row>
    <row r="42" spans="1:11" ht="9.75" customHeight="1" x14ac:dyDescent="0.25">
      <c r="A42" s="11" t="s">
        <v>19</v>
      </c>
      <c r="B42" s="4"/>
      <c r="C42" s="4"/>
      <c r="D42" s="1"/>
      <c r="H42" s="47"/>
      <c r="I42" s="15" t="s">
        <v>88</v>
      </c>
      <c r="J42" s="15"/>
      <c r="K42" s="1">
        <v>14841425.259999998</v>
      </c>
    </row>
    <row r="43" spans="1:11" ht="9.75" customHeight="1" x14ac:dyDescent="0.25">
      <c r="A43" s="10"/>
      <c r="H43" s="47"/>
      <c r="I43" s="15" t="s">
        <v>161</v>
      </c>
      <c r="J43" s="15"/>
      <c r="K43" s="1">
        <v>73358641.200000003</v>
      </c>
    </row>
    <row r="44" spans="1:11" ht="9.75" customHeight="1" x14ac:dyDescent="0.25">
      <c r="A44" s="10"/>
      <c r="B44" s="4" t="s">
        <v>20</v>
      </c>
      <c r="C44" s="4"/>
      <c r="D44" s="1">
        <v>6053707.5700000003</v>
      </c>
      <c r="F44" s="1"/>
      <c r="G44" s="1"/>
      <c r="H44" s="47"/>
      <c r="I44" s="15" t="s">
        <v>89</v>
      </c>
      <c r="J44" s="15"/>
      <c r="K44" s="1">
        <v>19429644.360000003</v>
      </c>
    </row>
    <row r="45" spans="1:11" ht="9.75" customHeight="1" x14ac:dyDescent="0.25">
      <c r="A45" s="10"/>
      <c r="B45" s="4" t="s">
        <v>159</v>
      </c>
      <c r="C45" s="4"/>
      <c r="D45" s="1">
        <v>54970377.540000007</v>
      </c>
      <c r="F45" s="1"/>
      <c r="G45" s="1"/>
      <c r="H45" s="47"/>
      <c r="I45" s="15" t="s">
        <v>191</v>
      </c>
      <c r="J45" s="15"/>
      <c r="K45" s="1">
        <v>11086355.92</v>
      </c>
    </row>
    <row r="46" spans="1:11" ht="9.75" customHeight="1" x14ac:dyDescent="0.25">
      <c r="B46" s="4" t="s">
        <v>21</v>
      </c>
      <c r="C46" s="4"/>
      <c r="D46" s="1">
        <v>6221824.7400000002</v>
      </c>
      <c r="E46" s="1">
        <f>SUM(D42:D46)</f>
        <v>67245909.850000009</v>
      </c>
      <c r="F46" s="1"/>
      <c r="G46" s="1"/>
      <c r="H46" s="47"/>
      <c r="I46" s="15" t="s">
        <v>90</v>
      </c>
      <c r="J46" s="15"/>
      <c r="K46" s="1">
        <v>2010131.26</v>
      </c>
    </row>
    <row r="47" spans="1:11" ht="9.75" customHeight="1" x14ac:dyDescent="0.25">
      <c r="F47" s="1"/>
      <c r="G47" s="1"/>
      <c r="H47" s="47"/>
      <c r="I47" s="15" t="s">
        <v>91</v>
      </c>
      <c r="J47" s="15"/>
      <c r="K47" s="1">
        <v>18984135.390000001</v>
      </c>
    </row>
    <row r="48" spans="1:11" ht="9.75" customHeight="1" x14ac:dyDescent="0.25">
      <c r="H48" s="47"/>
      <c r="I48" s="15" t="s">
        <v>92</v>
      </c>
      <c r="J48" s="15"/>
      <c r="K48" s="1">
        <v>166187186.31999999</v>
      </c>
    </row>
    <row r="49" spans="1:12" ht="9.75" customHeight="1" x14ac:dyDescent="0.25">
      <c r="H49" s="47"/>
      <c r="I49" s="15" t="s">
        <v>108</v>
      </c>
      <c r="J49" s="15"/>
      <c r="K49" s="1">
        <v>95088000</v>
      </c>
    </row>
    <row r="50" spans="1:12" ht="9.75" customHeight="1" x14ac:dyDescent="0.25">
      <c r="A50" s="11" t="s">
        <v>22</v>
      </c>
      <c r="B50" s="10"/>
      <c r="C50" s="10"/>
      <c r="D50" s="1"/>
      <c r="H50" s="47"/>
      <c r="I50" s="15" t="s">
        <v>93</v>
      </c>
      <c r="J50" s="15"/>
      <c r="K50" s="1">
        <v>254470860.53</v>
      </c>
      <c r="L50" s="9">
        <f>SUM(K8:K50)</f>
        <v>12192060813.330002</v>
      </c>
    </row>
    <row r="51" spans="1:12" ht="9.75" customHeight="1" x14ac:dyDescent="0.25">
      <c r="A51" s="10"/>
      <c r="H51" s="47"/>
      <c r="I51" s="15"/>
      <c r="J51" s="15"/>
      <c r="K51" s="1"/>
      <c r="L51" s="9"/>
    </row>
    <row r="52" spans="1:12" ht="9.75" customHeight="1" x14ac:dyDescent="0.25">
      <c r="A52" s="10"/>
      <c r="B52" s="4" t="s">
        <v>23</v>
      </c>
      <c r="C52" s="4"/>
      <c r="D52" s="1">
        <v>38842204.189999998</v>
      </c>
      <c r="H52" s="11" t="s">
        <v>163</v>
      </c>
      <c r="I52" s="10"/>
    </row>
    <row r="53" spans="1:12" ht="9.75" customHeight="1" x14ac:dyDescent="0.25">
      <c r="A53" s="10"/>
      <c r="B53" s="4" t="s">
        <v>134</v>
      </c>
      <c r="C53" s="4"/>
      <c r="D53" s="1">
        <v>61665739.649999999</v>
      </c>
      <c r="H53" s="10"/>
      <c r="I53" s="15" t="s">
        <v>94</v>
      </c>
      <c r="J53" s="15"/>
      <c r="K53" s="1">
        <v>115390563.17</v>
      </c>
    </row>
    <row r="54" spans="1:12" ht="9.75" customHeight="1" x14ac:dyDescent="0.25">
      <c r="A54" s="10"/>
      <c r="B54" s="4" t="s">
        <v>24</v>
      </c>
      <c r="C54" s="4"/>
      <c r="D54" s="1">
        <v>23025391.050000001</v>
      </c>
      <c r="H54" s="10"/>
      <c r="I54" s="15" t="s">
        <v>110</v>
      </c>
      <c r="J54" s="15"/>
      <c r="K54" s="1">
        <v>52209448.700000003</v>
      </c>
    </row>
    <row r="55" spans="1:12" ht="9.75" customHeight="1" x14ac:dyDescent="0.25">
      <c r="A55" s="10"/>
      <c r="B55" s="4" t="s">
        <v>135</v>
      </c>
      <c r="C55" s="4"/>
      <c r="D55" s="1">
        <v>215820057</v>
      </c>
      <c r="H55" s="10"/>
      <c r="I55" s="15" t="s">
        <v>95</v>
      </c>
      <c r="J55" s="15"/>
      <c r="K55" s="1">
        <v>69397312.359999999</v>
      </c>
    </row>
    <row r="56" spans="1:12" ht="9.75" customHeight="1" x14ac:dyDescent="0.25">
      <c r="A56" s="10"/>
      <c r="B56" s="4" t="s">
        <v>152</v>
      </c>
      <c r="C56" s="4"/>
      <c r="D56" s="1">
        <v>26800000</v>
      </c>
      <c r="H56" s="10"/>
      <c r="I56" s="15" t="s">
        <v>156</v>
      </c>
      <c r="J56" s="15"/>
      <c r="K56" s="1">
        <v>87993441.699999988</v>
      </c>
      <c r="L56" s="9"/>
    </row>
    <row r="57" spans="1:12" ht="9.75" customHeight="1" x14ac:dyDescent="0.25">
      <c r="A57" s="10"/>
      <c r="B57" s="4" t="s">
        <v>25</v>
      </c>
      <c r="C57" s="4"/>
      <c r="D57" s="1">
        <v>42718923.829999998</v>
      </c>
      <c r="H57" s="10"/>
      <c r="I57" s="15" t="s">
        <v>96</v>
      </c>
      <c r="J57" s="15"/>
      <c r="K57" s="1">
        <v>36832981.68</v>
      </c>
      <c r="L57" s="9"/>
    </row>
    <row r="58" spans="1:12" ht="9.75" customHeight="1" x14ac:dyDescent="0.25">
      <c r="A58" s="10"/>
      <c r="B58" s="4" t="s">
        <v>203</v>
      </c>
      <c r="C58" s="4"/>
      <c r="D58" s="43">
        <v>12695422.390000001</v>
      </c>
      <c r="E58" s="9">
        <f>SUM(D52:D58)</f>
        <v>421567738.10999995</v>
      </c>
      <c r="H58" s="10"/>
      <c r="I58" s="15" t="s">
        <v>97</v>
      </c>
      <c r="J58" s="15"/>
      <c r="K58" s="1">
        <v>32829647.939999998</v>
      </c>
      <c r="L58" s="9"/>
    </row>
    <row r="59" spans="1:12" ht="9.75" customHeight="1" x14ac:dyDescent="0.25">
      <c r="A59" s="10"/>
      <c r="B59" s="4"/>
      <c r="C59" s="4"/>
      <c r="D59" s="1"/>
      <c r="E59" s="9"/>
      <c r="H59" s="10"/>
      <c r="I59" s="15" t="s">
        <v>98</v>
      </c>
      <c r="J59" s="15"/>
      <c r="K59" s="1">
        <v>2025596.88</v>
      </c>
      <c r="L59" s="9"/>
    </row>
    <row r="60" spans="1:12" ht="9.75" customHeight="1" x14ac:dyDescent="0.25">
      <c r="A60" s="10"/>
      <c r="B60" s="4"/>
      <c r="C60" s="4"/>
      <c r="D60" s="1"/>
      <c r="H60" s="10"/>
      <c r="I60" s="15" t="s">
        <v>99</v>
      </c>
      <c r="J60" s="15"/>
      <c r="K60" s="1">
        <v>987006.09</v>
      </c>
      <c r="L60" s="9"/>
    </row>
    <row r="61" spans="1:12" ht="9.75" customHeight="1" x14ac:dyDescent="0.25">
      <c r="A61" s="10"/>
      <c r="B61" s="4"/>
      <c r="C61" s="4"/>
      <c r="D61" s="1"/>
      <c r="H61" s="10"/>
      <c r="I61" s="15" t="s">
        <v>143</v>
      </c>
      <c r="J61" s="15"/>
      <c r="K61" s="1">
        <v>16803615.420000002</v>
      </c>
      <c r="L61" s="9"/>
    </row>
    <row r="62" spans="1:12" ht="9.75" customHeight="1" x14ac:dyDescent="0.25">
      <c r="H62" s="10"/>
      <c r="I62" s="15" t="s">
        <v>157</v>
      </c>
      <c r="J62" s="15"/>
      <c r="K62" s="1">
        <v>12417733.109999999</v>
      </c>
      <c r="L62" s="9"/>
    </row>
    <row r="63" spans="1:12" ht="9.75" customHeight="1" x14ac:dyDescent="0.25">
      <c r="H63" s="10"/>
      <c r="I63" s="15" t="s">
        <v>140</v>
      </c>
      <c r="J63" s="15"/>
      <c r="K63" s="1">
        <v>23056366.5</v>
      </c>
      <c r="L63" s="1"/>
    </row>
    <row r="64" spans="1:12" ht="9.75" customHeight="1" x14ac:dyDescent="0.25">
      <c r="A64" s="11" t="s">
        <v>26</v>
      </c>
      <c r="B64" s="10"/>
      <c r="C64" s="10"/>
      <c r="D64" s="1"/>
      <c r="E64" s="1"/>
      <c r="I64" s="15" t="s">
        <v>136</v>
      </c>
      <c r="J64" s="15"/>
      <c r="K64" s="1">
        <v>3646638.0900000003</v>
      </c>
      <c r="L64" s="9"/>
    </row>
    <row r="65" spans="1:12" ht="9.75" customHeight="1" x14ac:dyDescent="0.25">
      <c r="A65" s="10"/>
      <c r="I65" s="15" t="s">
        <v>180</v>
      </c>
      <c r="J65" s="15"/>
      <c r="K65" s="1">
        <v>488555104</v>
      </c>
      <c r="L65" s="9"/>
    </row>
    <row r="66" spans="1:12" ht="9.75" customHeight="1" x14ac:dyDescent="0.25">
      <c r="A66" s="10"/>
      <c r="B66" s="4" t="s">
        <v>27</v>
      </c>
      <c r="C66" s="4"/>
      <c r="D66" s="1">
        <v>8953765225</v>
      </c>
      <c r="E66" s="1"/>
      <c r="I66" s="15" t="s">
        <v>181</v>
      </c>
      <c r="J66" s="15"/>
      <c r="K66" s="1">
        <v>78023816</v>
      </c>
    </row>
    <row r="67" spans="1:12" ht="9.75" customHeight="1" x14ac:dyDescent="0.25">
      <c r="B67" s="4" t="s">
        <v>28</v>
      </c>
      <c r="C67" s="4"/>
      <c r="D67" s="1">
        <v>450668901</v>
      </c>
      <c r="I67" s="15" t="s">
        <v>182</v>
      </c>
      <c r="J67" s="15"/>
      <c r="K67" s="1">
        <v>2785000</v>
      </c>
    </row>
    <row r="68" spans="1:12" ht="9.75" customHeight="1" x14ac:dyDescent="0.25">
      <c r="A68" s="10"/>
      <c r="B68" s="4" t="s">
        <v>29</v>
      </c>
      <c r="C68" s="4"/>
      <c r="D68" s="1">
        <v>581732373</v>
      </c>
      <c r="F68" s="1"/>
      <c r="I68" s="15" t="s">
        <v>93</v>
      </c>
      <c r="J68" s="15"/>
      <c r="K68" s="1">
        <v>2702825.24</v>
      </c>
      <c r="L68" s="9">
        <f>SUM(K53:K68)</f>
        <v>1025657096.88</v>
      </c>
    </row>
    <row r="69" spans="1:12" ht="9.75" customHeight="1" x14ac:dyDescent="0.25">
      <c r="A69" s="10"/>
      <c r="B69" s="4" t="s">
        <v>30</v>
      </c>
      <c r="C69" s="4"/>
      <c r="D69" s="1">
        <v>174504098</v>
      </c>
      <c r="F69" s="1"/>
      <c r="G69" s="1"/>
      <c r="I69" s="15"/>
      <c r="J69" s="15"/>
      <c r="K69" s="1"/>
      <c r="L69" s="9"/>
    </row>
    <row r="70" spans="1:12" ht="9.75" customHeight="1" x14ac:dyDescent="0.25">
      <c r="A70" s="10"/>
      <c r="B70" s="4" t="s">
        <v>31</v>
      </c>
      <c r="C70" s="4"/>
      <c r="D70" s="1">
        <v>236316487</v>
      </c>
      <c r="F70" s="1"/>
      <c r="G70" s="1"/>
      <c r="H70" s="11" t="s">
        <v>164</v>
      </c>
      <c r="I70" s="10"/>
      <c r="J70" s="15"/>
    </row>
    <row r="71" spans="1:12" ht="9.75" customHeight="1" x14ac:dyDescent="0.25">
      <c r="A71" s="10"/>
      <c r="B71" s="4" t="s">
        <v>32</v>
      </c>
      <c r="C71" s="4"/>
      <c r="D71" s="1">
        <v>1008637151</v>
      </c>
      <c r="F71" s="1"/>
      <c r="G71" s="1"/>
      <c r="H71" s="10"/>
      <c r="I71" s="15" t="s">
        <v>58</v>
      </c>
      <c r="J71" s="15"/>
      <c r="K71" s="1">
        <v>58327367.729999997</v>
      </c>
    </row>
    <row r="72" spans="1:12" ht="9.75" customHeight="1" x14ac:dyDescent="0.25">
      <c r="B72" s="4" t="s">
        <v>33</v>
      </c>
      <c r="C72" s="4"/>
      <c r="D72" s="1">
        <v>112483048</v>
      </c>
      <c r="E72" s="1">
        <f>SUM(D66:D72)</f>
        <v>11518107283</v>
      </c>
      <c r="F72" s="1"/>
      <c r="G72" s="1"/>
      <c r="H72" s="10"/>
      <c r="I72" s="15" t="s">
        <v>100</v>
      </c>
      <c r="J72" s="15"/>
      <c r="K72" s="1">
        <v>83673888.140000001</v>
      </c>
    </row>
    <row r="73" spans="1:12" ht="9.75" customHeight="1" x14ac:dyDescent="0.25">
      <c r="F73" s="1"/>
      <c r="G73" s="1"/>
      <c r="H73" s="10"/>
      <c r="I73" s="15" t="s">
        <v>101</v>
      </c>
      <c r="J73" s="15"/>
      <c r="K73" s="1">
        <v>27293818.93</v>
      </c>
    </row>
    <row r="74" spans="1:12" ht="9.75" customHeight="1" x14ac:dyDescent="0.25">
      <c r="F74" s="1"/>
      <c r="G74" s="1"/>
      <c r="H74" s="10"/>
      <c r="I74" s="15" t="s">
        <v>141</v>
      </c>
      <c r="J74" s="15"/>
      <c r="K74" s="1">
        <v>119432.01999999999</v>
      </c>
    </row>
    <row r="75" spans="1:12" ht="9.75" customHeight="1" x14ac:dyDescent="0.25">
      <c r="G75" s="1"/>
      <c r="H75" s="10"/>
      <c r="I75" s="15" t="s">
        <v>168</v>
      </c>
      <c r="J75" s="15"/>
      <c r="K75" s="1">
        <v>12427130.559999999</v>
      </c>
    </row>
    <row r="76" spans="1:12" ht="9.75" customHeight="1" x14ac:dyDescent="0.25">
      <c r="A76" s="11" t="s">
        <v>34</v>
      </c>
      <c r="B76" s="10"/>
      <c r="C76" s="10"/>
      <c r="D76" s="1"/>
      <c r="H76" s="10"/>
      <c r="I76" s="15" t="s">
        <v>93</v>
      </c>
      <c r="J76" s="15"/>
      <c r="K76" s="1">
        <v>193511461.35000002</v>
      </c>
      <c r="L76" s="9">
        <f>SUM(K71:K76)</f>
        <v>375353098.73000002</v>
      </c>
    </row>
    <row r="77" spans="1:12" ht="9.75" customHeight="1" x14ac:dyDescent="0.25">
      <c r="A77" s="10"/>
      <c r="H77" s="12"/>
      <c r="I77" s="15"/>
      <c r="J77" s="15"/>
      <c r="K77" s="1"/>
    </row>
    <row r="78" spans="1:12" ht="9.75" customHeight="1" x14ac:dyDescent="0.25">
      <c r="A78" s="10"/>
      <c r="B78" s="10" t="s">
        <v>35</v>
      </c>
      <c r="C78" s="10"/>
      <c r="D78" s="1">
        <v>242289384</v>
      </c>
      <c r="H78" s="11" t="s">
        <v>165</v>
      </c>
      <c r="I78" s="10"/>
      <c r="J78" s="15"/>
      <c r="K78" s="1"/>
    </row>
    <row r="79" spans="1:12" ht="9.75" customHeight="1" x14ac:dyDescent="0.25">
      <c r="A79" s="10"/>
      <c r="B79" s="10" t="s">
        <v>36</v>
      </c>
      <c r="C79" s="10"/>
      <c r="D79" s="1">
        <v>428627196</v>
      </c>
      <c r="H79" s="47"/>
      <c r="I79" s="15" t="s">
        <v>58</v>
      </c>
      <c r="J79" s="15"/>
      <c r="K79" s="1">
        <v>8759734.870000001</v>
      </c>
    </row>
    <row r="80" spans="1:12" ht="9.75" customHeight="1" x14ac:dyDescent="0.25">
      <c r="A80" s="10"/>
      <c r="B80" s="10" t="s">
        <v>37</v>
      </c>
      <c r="C80" s="10"/>
      <c r="D80" s="1">
        <v>919861686</v>
      </c>
      <c r="H80" s="10"/>
      <c r="I80" s="15" t="s">
        <v>102</v>
      </c>
      <c r="J80" s="15"/>
      <c r="K80" s="1">
        <v>857761026.03999996</v>
      </c>
    </row>
    <row r="81" spans="1:13" ht="9.75" customHeight="1" x14ac:dyDescent="0.25">
      <c r="A81" s="10"/>
      <c r="B81" s="10" t="s">
        <v>38</v>
      </c>
      <c r="C81" s="10"/>
      <c r="D81" s="1">
        <v>78961830</v>
      </c>
      <c r="F81" s="1"/>
      <c r="H81" s="10"/>
      <c r="I81" s="15" t="s">
        <v>137</v>
      </c>
      <c r="J81" s="15"/>
      <c r="K81" s="1">
        <v>1291497672.3</v>
      </c>
    </row>
    <row r="82" spans="1:13" ht="9.75" customHeight="1" x14ac:dyDescent="0.25">
      <c r="A82" s="10"/>
      <c r="B82" s="10" t="s">
        <v>39</v>
      </c>
      <c r="C82" s="10"/>
      <c r="D82" s="1">
        <v>3931820871.21</v>
      </c>
      <c r="F82" s="1"/>
      <c r="G82" s="1"/>
      <c r="H82" s="10"/>
      <c r="I82" s="15" t="s">
        <v>103</v>
      </c>
      <c r="J82" s="15"/>
      <c r="K82" s="1">
        <v>996314752.22000003</v>
      </c>
    </row>
    <row r="83" spans="1:13" ht="9.75" customHeight="1" x14ac:dyDescent="0.25">
      <c r="A83" s="10"/>
      <c r="B83" s="10" t="s">
        <v>40</v>
      </c>
      <c r="C83" s="10"/>
      <c r="D83" s="1">
        <v>830784603</v>
      </c>
      <c r="F83" s="1"/>
      <c r="G83" s="1"/>
      <c r="H83" s="10"/>
      <c r="I83" s="15" t="s">
        <v>183</v>
      </c>
      <c r="J83" s="15"/>
      <c r="K83" s="1">
        <v>5628327.1500000004</v>
      </c>
      <c r="L83" s="9"/>
    </row>
    <row r="84" spans="1:13" ht="9.75" customHeight="1" x14ac:dyDescent="0.25">
      <c r="A84" s="10"/>
      <c r="B84" s="10" t="s">
        <v>148</v>
      </c>
      <c r="C84" s="10"/>
      <c r="D84" s="1">
        <v>62738769</v>
      </c>
      <c r="F84" s="1"/>
      <c r="G84" s="1"/>
      <c r="H84" s="10"/>
      <c r="I84" s="15" t="s">
        <v>206</v>
      </c>
      <c r="J84" s="15"/>
      <c r="K84" s="1">
        <v>1435500</v>
      </c>
      <c r="L84" s="9"/>
    </row>
    <row r="85" spans="1:13" ht="9.75" customHeight="1" x14ac:dyDescent="0.25">
      <c r="A85" s="10"/>
      <c r="B85" s="10" t="s">
        <v>41</v>
      </c>
      <c r="C85" s="10"/>
      <c r="D85" s="1">
        <v>454845852</v>
      </c>
      <c r="G85" s="1"/>
      <c r="H85" s="10"/>
      <c r="I85" s="15" t="s">
        <v>184</v>
      </c>
      <c r="J85" s="15"/>
      <c r="K85" s="1">
        <v>10000000</v>
      </c>
    </row>
    <row r="86" spans="1:13" ht="9.75" customHeight="1" x14ac:dyDescent="0.25">
      <c r="A86" s="10"/>
      <c r="B86" s="10" t="s">
        <v>149</v>
      </c>
      <c r="C86" s="10"/>
      <c r="D86" s="1">
        <v>106880829</v>
      </c>
      <c r="E86" s="1">
        <f>SUM(D78:D86)</f>
        <v>7056811020.21</v>
      </c>
      <c r="H86" s="10"/>
      <c r="I86" s="15" t="s">
        <v>105</v>
      </c>
      <c r="J86" s="15"/>
      <c r="K86" s="1">
        <v>83093606.840000004</v>
      </c>
      <c r="L86" s="1"/>
    </row>
    <row r="87" spans="1:13" ht="9.75" customHeight="1" x14ac:dyDescent="0.25">
      <c r="H87" s="10"/>
      <c r="I87" s="15" t="s">
        <v>138</v>
      </c>
      <c r="J87" s="15"/>
      <c r="K87" s="1">
        <v>7500000</v>
      </c>
      <c r="L87" s="1"/>
    </row>
    <row r="88" spans="1:13" ht="9.75" customHeight="1" x14ac:dyDescent="0.25">
      <c r="H88" s="10"/>
      <c r="I88" s="15" t="s">
        <v>194</v>
      </c>
      <c r="J88" s="15"/>
      <c r="K88" s="1">
        <v>663000</v>
      </c>
      <c r="L88" s="1"/>
    </row>
    <row r="89" spans="1:13" ht="9.75" customHeight="1" x14ac:dyDescent="0.25">
      <c r="A89" s="10"/>
      <c r="B89" s="10"/>
      <c r="C89" s="10"/>
      <c r="D89" s="1"/>
      <c r="E89" s="1"/>
      <c r="H89" s="10"/>
      <c r="I89" s="15" t="s">
        <v>106</v>
      </c>
      <c r="J89" s="15"/>
      <c r="K89" s="1">
        <v>23855856</v>
      </c>
      <c r="L89" s="1"/>
    </row>
    <row r="90" spans="1:13" ht="9.75" customHeight="1" x14ac:dyDescent="0.25">
      <c r="A90" s="11" t="s">
        <v>42</v>
      </c>
      <c r="H90" s="10"/>
      <c r="I90" s="15" t="s">
        <v>107</v>
      </c>
      <c r="J90" s="15"/>
      <c r="K90" s="1">
        <v>29745164.300000001</v>
      </c>
      <c r="L90" s="1"/>
    </row>
    <row r="91" spans="1:13" ht="9.75" customHeight="1" x14ac:dyDescent="0.25">
      <c r="A91" s="10"/>
      <c r="H91" s="10"/>
      <c r="I91" s="15" t="s">
        <v>142</v>
      </c>
      <c r="J91" s="15"/>
      <c r="K91" s="1">
        <v>43101553.259999998</v>
      </c>
      <c r="L91" s="1">
        <f>SUM(K79:K91)</f>
        <v>3359356192.980001</v>
      </c>
    </row>
    <row r="92" spans="1:13" ht="9.75" customHeight="1" x14ac:dyDescent="0.25">
      <c r="B92" s="10" t="s">
        <v>43</v>
      </c>
      <c r="C92" s="10"/>
      <c r="D92" s="1">
        <v>332792778.97000003</v>
      </c>
      <c r="H92" s="10"/>
      <c r="I92" s="15"/>
      <c r="J92" s="15"/>
      <c r="K92" s="1"/>
    </row>
    <row r="93" spans="1:13" ht="9.75" customHeight="1" x14ac:dyDescent="0.25">
      <c r="B93" s="10" t="s">
        <v>44</v>
      </c>
      <c r="C93" s="10"/>
      <c r="D93" s="1">
        <v>672457500</v>
      </c>
      <c r="H93" s="11" t="s">
        <v>166</v>
      </c>
      <c r="I93" s="15"/>
      <c r="J93" s="15"/>
      <c r="K93" s="1"/>
      <c r="M93" s="49" t="s">
        <v>52</v>
      </c>
    </row>
    <row r="94" spans="1:13" ht="9.75" customHeight="1" x14ac:dyDescent="0.25">
      <c r="B94" s="10" t="s">
        <v>45</v>
      </c>
      <c r="C94" s="10"/>
      <c r="D94" s="1">
        <v>145340239</v>
      </c>
      <c r="H94" s="11"/>
      <c r="I94" s="15" t="s">
        <v>202</v>
      </c>
      <c r="J94" s="15"/>
      <c r="K94" s="1">
        <v>29708821.030000001</v>
      </c>
      <c r="M94" s="49"/>
    </row>
    <row r="95" spans="1:13" ht="9.75" customHeight="1" x14ac:dyDescent="0.25">
      <c r="B95" s="10" t="s">
        <v>46</v>
      </c>
      <c r="C95" s="10"/>
      <c r="D95" s="1">
        <v>83017693</v>
      </c>
      <c r="H95" s="10"/>
      <c r="I95" s="15" t="s">
        <v>58</v>
      </c>
      <c r="J95" s="15"/>
      <c r="K95" s="1">
        <v>92566627.210000008</v>
      </c>
      <c r="M95" s="49"/>
    </row>
    <row r="96" spans="1:13" ht="9.75" customHeight="1" x14ac:dyDescent="0.25">
      <c r="B96" s="10" t="s">
        <v>151</v>
      </c>
      <c r="C96" s="10"/>
      <c r="D96" s="1">
        <v>1458500</v>
      </c>
      <c r="H96" s="10"/>
      <c r="I96" s="15" t="s">
        <v>109</v>
      </c>
      <c r="J96" s="15"/>
      <c r="K96" s="1">
        <v>650116574.27999997</v>
      </c>
      <c r="M96" s="49"/>
    </row>
    <row r="97" spans="1:12" ht="9.75" customHeight="1" x14ac:dyDescent="0.25">
      <c r="A97" s="10"/>
      <c r="B97" s="10" t="s">
        <v>204</v>
      </c>
      <c r="C97" s="10"/>
      <c r="D97" s="1">
        <v>3705480</v>
      </c>
      <c r="H97" s="10"/>
      <c r="I97" s="15" t="s">
        <v>111</v>
      </c>
      <c r="J97" s="15"/>
      <c r="K97" s="1">
        <v>43691839.390000001</v>
      </c>
    </row>
    <row r="98" spans="1:12" ht="9.75" customHeight="1" x14ac:dyDescent="0.25">
      <c r="A98" s="10"/>
      <c r="B98" s="10" t="s">
        <v>47</v>
      </c>
      <c r="C98" s="10"/>
      <c r="D98" s="1">
        <v>677033969.10000002</v>
      </c>
      <c r="H98" s="10"/>
      <c r="I98" s="15" t="s">
        <v>153</v>
      </c>
      <c r="J98" s="15"/>
      <c r="K98" s="1">
        <v>152965072.88</v>
      </c>
      <c r="L98" s="9"/>
    </row>
    <row r="99" spans="1:12" ht="9.75" customHeight="1" x14ac:dyDescent="0.25">
      <c r="B99" s="10" t="s">
        <v>171</v>
      </c>
      <c r="D99" s="1">
        <v>72430104</v>
      </c>
      <c r="H99" s="10"/>
      <c r="I99" s="15" t="s">
        <v>113</v>
      </c>
      <c r="J99" s="15"/>
      <c r="K99" s="1">
        <v>12724526.52</v>
      </c>
      <c r="L99" s="1"/>
    </row>
    <row r="100" spans="1:12" ht="9.75" customHeight="1" x14ac:dyDescent="0.25">
      <c r="B100" s="10" t="s">
        <v>172</v>
      </c>
      <c r="D100" s="1">
        <v>8612591.3000000007</v>
      </c>
      <c r="F100" s="1"/>
      <c r="G100" s="1"/>
      <c r="H100" s="10"/>
      <c r="I100" s="15" t="s">
        <v>114</v>
      </c>
      <c r="J100" s="15"/>
      <c r="K100" s="1">
        <v>961101000.30000007</v>
      </c>
    </row>
    <row r="101" spans="1:12" ht="9.75" customHeight="1" x14ac:dyDescent="0.25">
      <c r="B101" s="10" t="s">
        <v>195</v>
      </c>
      <c r="C101" s="10"/>
      <c r="D101" s="43">
        <v>2302302.2999999998</v>
      </c>
      <c r="F101" s="1"/>
      <c r="G101" s="1"/>
      <c r="H101" s="10"/>
      <c r="I101" s="15" t="s">
        <v>112</v>
      </c>
      <c r="J101" s="15"/>
      <c r="K101" s="1">
        <v>35504568.619999997</v>
      </c>
    </row>
    <row r="102" spans="1:12" ht="9.75" customHeight="1" x14ac:dyDescent="0.25">
      <c r="B102" s="10" t="s">
        <v>173</v>
      </c>
      <c r="C102" s="10"/>
      <c r="D102" s="43">
        <v>97588000</v>
      </c>
      <c r="F102" s="1"/>
      <c r="G102" s="1"/>
      <c r="H102" s="10"/>
      <c r="I102" s="15" t="s">
        <v>199</v>
      </c>
      <c r="J102" s="15"/>
      <c r="K102" s="1">
        <v>54885272.579999998</v>
      </c>
    </row>
    <row r="103" spans="1:12" ht="9.75" customHeight="1" x14ac:dyDescent="0.25">
      <c r="B103" s="10" t="s">
        <v>174</v>
      </c>
      <c r="C103" s="10"/>
      <c r="D103" s="43">
        <v>17903439</v>
      </c>
      <c r="F103" s="1"/>
      <c r="G103" s="1"/>
      <c r="H103" s="10"/>
      <c r="I103" s="15" t="s">
        <v>198</v>
      </c>
      <c r="J103" s="15"/>
      <c r="K103" s="1">
        <v>4658940.28</v>
      </c>
    </row>
    <row r="104" spans="1:12" ht="9.75" customHeight="1" x14ac:dyDescent="0.25">
      <c r="B104" s="10" t="s">
        <v>205</v>
      </c>
      <c r="C104" s="10"/>
      <c r="D104" s="43">
        <v>1805800</v>
      </c>
      <c r="F104" s="1"/>
      <c r="G104" s="1"/>
      <c r="H104" s="10"/>
      <c r="I104" s="15" t="s">
        <v>115</v>
      </c>
      <c r="J104" s="15"/>
      <c r="K104" s="1">
        <v>166261747.38</v>
      </c>
    </row>
    <row r="105" spans="1:12" ht="9.75" customHeight="1" x14ac:dyDescent="0.25">
      <c r="B105" s="10" t="s">
        <v>175</v>
      </c>
      <c r="D105" s="1">
        <v>46127950</v>
      </c>
      <c r="F105" s="1"/>
      <c r="G105" s="1"/>
      <c r="H105" s="10"/>
      <c r="I105" s="15" t="s">
        <v>211</v>
      </c>
      <c r="J105" s="15"/>
      <c r="K105" s="1">
        <v>35226213.980000004</v>
      </c>
    </row>
    <row r="106" spans="1:12" ht="9.75" customHeight="1" x14ac:dyDescent="0.25">
      <c r="B106" s="10" t="s">
        <v>176</v>
      </c>
      <c r="D106" s="1">
        <v>1406607.5</v>
      </c>
      <c r="F106" s="1"/>
      <c r="G106" s="1"/>
      <c r="I106" s="15" t="s">
        <v>75</v>
      </c>
      <c r="J106" s="15"/>
      <c r="K106" s="1">
        <v>1993596110.5</v>
      </c>
    </row>
    <row r="107" spans="1:12" ht="9.75" customHeight="1" x14ac:dyDescent="0.25">
      <c r="B107" s="10" t="s">
        <v>177</v>
      </c>
      <c r="D107" s="1">
        <v>34109268</v>
      </c>
      <c r="E107" s="9">
        <f>SUM(D92:D107)</f>
        <v>2198092222.1700001</v>
      </c>
      <c r="F107" s="1"/>
      <c r="G107" s="1"/>
      <c r="I107" s="15" t="s">
        <v>104</v>
      </c>
      <c r="J107" s="15"/>
      <c r="K107" s="1">
        <v>3549340.06</v>
      </c>
      <c r="L107" s="9"/>
    </row>
    <row r="108" spans="1:12" ht="9.75" customHeight="1" x14ac:dyDescent="0.25">
      <c r="B108" s="10"/>
      <c r="D108" s="1"/>
      <c r="E108" s="9"/>
      <c r="F108" s="1"/>
      <c r="G108" s="1"/>
      <c r="I108" s="15" t="s">
        <v>200</v>
      </c>
      <c r="J108" s="15"/>
      <c r="K108" s="1">
        <v>4181022.6100000003</v>
      </c>
      <c r="L108" s="9"/>
    </row>
    <row r="109" spans="1:12" ht="9.75" customHeight="1" x14ac:dyDescent="0.25">
      <c r="B109" s="10"/>
      <c r="D109" s="1"/>
      <c r="E109" s="9"/>
      <c r="F109" s="1"/>
      <c r="G109" s="1"/>
      <c r="I109" s="15" t="s">
        <v>185</v>
      </c>
      <c r="J109" s="15"/>
      <c r="K109" s="1">
        <v>2045387</v>
      </c>
      <c r="L109" s="9"/>
    </row>
    <row r="110" spans="1:12" ht="9.75" customHeight="1" x14ac:dyDescent="0.25">
      <c r="A110" s="10"/>
      <c r="B110" s="10"/>
      <c r="C110" s="10"/>
      <c r="D110" s="1"/>
      <c r="F110" s="1"/>
      <c r="G110" s="1"/>
      <c r="I110" s="15" t="s">
        <v>117</v>
      </c>
      <c r="J110" s="15"/>
      <c r="K110" s="1">
        <v>1218429776.53</v>
      </c>
    </row>
    <row r="111" spans="1:12" ht="9.75" customHeight="1" x14ac:dyDescent="0.25">
      <c r="A111" s="10"/>
      <c r="B111" s="10"/>
      <c r="C111" s="10"/>
      <c r="D111" s="1"/>
      <c r="I111" s="15" t="s">
        <v>118</v>
      </c>
      <c r="J111" s="15"/>
      <c r="K111" s="1">
        <v>153962.4</v>
      </c>
      <c r="L111" s="9"/>
    </row>
    <row r="112" spans="1:12" ht="9.75" customHeight="1" x14ac:dyDescent="0.25">
      <c r="I112" s="15" t="s">
        <v>119</v>
      </c>
      <c r="J112" s="15"/>
      <c r="K112" s="1">
        <v>227015248.11999997</v>
      </c>
      <c r="L112" s="9"/>
    </row>
    <row r="113" spans="1:13" ht="9.75" customHeight="1" x14ac:dyDescent="0.25">
      <c r="A113" s="6" t="s">
        <v>48</v>
      </c>
      <c r="B113" s="10"/>
      <c r="C113" s="10"/>
      <c r="E113" s="43">
        <v>478955455.42000002</v>
      </c>
      <c r="I113" s="15" t="s">
        <v>120</v>
      </c>
      <c r="J113" s="15"/>
      <c r="K113" s="1">
        <v>19483521.880000003</v>
      </c>
      <c r="L113" s="9"/>
    </row>
    <row r="114" spans="1:13" ht="9.75" customHeight="1" x14ac:dyDescent="0.25">
      <c r="I114" s="15" t="s">
        <v>121</v>
      </c>
      <c r="J114" s="15"/>
      <c r="K114" s="1">
        <v>18764403.280000001</v>
      </c>
      <c r="L114" s="9"/>
    </row>
    <row r="115" spans="1:13" ht="9.75" customHeight="1" x14ac:dyDescent="0.25">
      <c r="I115" s="15" t="s">
        <v>108</v>
      </c>
      <c r="J115" s="15"/>
      <c r="K115" s="1">
        <v>4504329249.79</v>
      </c>
      <c r="L115" s="9"/>
    </row>
    <row r="116" spans="1:13" ht="10.5" customHeight="1" x14ac:dyDescent="0.25">
      <c r="I116" s="15" t="s">
        <v>93</v>
      </c>
      <c r="J116" s="15"/>
      <c r="K116" s="1">
        <v>1345216.34</v>
      </c>
      <c r="L116" s="9">
        <f>SUM(K94:K116)</f>
        <v>10232304442.959999</v>
      </c>
    </row>
    <row r="117" spans="1:13" ht="10.5" customHeight="1" x14ac:dyDescent="0.25">
      <c r="I117" s="15"/>
      <c r="J117" s="15"/>
      <c r="K117" s="1"/>
    </row>
    <row r="118" spans="1:13" ht="10.5" customHeight="1" x14ac:dyDescent="0.25">
      <c r="H118" s="11" t="s">
        <v>167</v>
      </c>
      <c r="J118" s="10"/>
    </row>
    <row r="119" spans="1:13" ht="10.5" customHeight="1" x14ac:dyDescent="0.25">
      <c r="A119" s="11" t="s">
        <v>49</v>
      </c>
      <c r="I119" s="10" t="s">
        <v>122</v>
      </c>
      <c r="J119" s="10"/>
      <c r="K119" s="8">
        <v>38982100.910000004</v>
      </c>
    </row>
    <row r="120" spans="1:13" ht="10.5" customHeight="1" x14ac:dyDescent="0.25">
      <c r="H120" s="47"/>
      <c r="I120" s="10" t="s">
        <v>123</v>
      </c>
      <c r="J120" s="10"/>
      <c r="K120" s="8">
        <v>120260916.11</v>
      </c>
    </row>
    <row r="121" spans="1:13" ht="10.5" customHeight="1" x14ac:dyDescent="0.25">
      <c r="B121" s="10" t="s">
        <v>50</v>
      </c>
      <c r="C121" s="10"/>
      <c r="D121" s="1">
        <v>620101.3600000001</v>
      </c>
      <c r="E121" s="9"/>
      <c r="H121" s="47"/>
      <c r="I121" s="10" t="s">
        <v>207</v>
      </c>
      <c r="J121" s="10"/>
      <c r="K121" s="8">
        <v>246579.33000000002</v>
      </c>
    </row>
    <row r="122" spans="1:13" ht="10.5" customHeight="1" x14ac:dyDescent="0.25">
      <c r="B122" s="10" t="s">
        <v>178</v>
      </c>
      <c r="C122" s="10"/>
      <c r="D122" s="1">
        <v>6623649.2599999998</v>
      </c>
      <c r="H122" s="47"/>
      <c r="I122" s="10" t="s">
        <v>124</v>
      </c>
      <c r="J122" s="10"/>
      <c r="K122" s="8">
        <v>572361.13</v>
      </c>
    </row>
    <row r="123" spans="1:13" ht="10.5" customHeight="1" x14ac:dyDescent="0.25">
      <c r="B123" s="10" t="s">
        <v>179</v>
      </c>
      <c r="C123" s="10"/>
      <c r="D123" s="1">
        <v>85000</v>
      </c>
      <c r="E123" s="9">
        <f>SUM(D121:D123)</f>
        <v>7328750.6200000001</v>
      </c>
      <c r="I123" s="10" t="s">
        <v>169</v>
      </c>
      <c r="J123" s="10"/>
      <c r="K123" s="8">
        <v>7689647.7899999991</v>
      </c>
    </row>
    <row r="124" spans="1:13" ht="10.5" customHeight="1" x14ac:dyDescent="0.25">
      <c r="B124" s="10"/>
      <c r="C124" s="10"/>
      <c r="D124" s="1"/>
      <c r="E124" s="9"/>
      <c r="H124" s="47"/>
      <c r="I124" s="10" t="s">
        <v>208</v>
      </c>
      <c r="J124" s="47"/>
      <c r="K124" s="8">
        <v>8706549.2699999996</v>
      </c>
      <c r="L124" s="9">
        <f>SUM(K119:K124)</f>
        <v>176458154.54000002</v>
      </c>
    </row>
    <row r="125" spans="1:13" ht="10.5" customHeight="1" x14ac:dyDescent="0.25">
      <c r="B125" s="10"/>
      <c r="C125" s="10"/>
      <c r="D125" s="1"/>
      <c r="E125" s="9"/>
      <c r="H125" s="47"/>
      <c r="I125" s="10"/>
      <c r="J125" s="47"/>
      <c r="K125" s="8"/>
      <c r="L125" s="9"/>
    </row>
    <row r="126" spans="1:13" ht="10.5" customHeight="1" x14ac:dyDescent="0.25">
      <c r="A126" s="10"/>
      <c r="H126" s="47"/>
      <c r="I126" s="10"/>
      <c r="J126" s="10"/>
      <c r="K126" s="8"/>
    </row>
    <row r="127" spans="1:13" ht="10.5" customHeight="1" x14ac:dyDescent="0.25">
      <c r="A127" s="10"/>
      <c r="B127" s="11" t="s">
        <v>51</v>
      </c>
      <c r="C127" s="11"/>
      <c r="F127" s="7">
        <f>SUM(E9:E129)</f>
        <v>26870901636.239994</v>
      </c>
      <c r="I127" s="11" t="s">
        <v>125</v>
      </c>
      <c r="M127" s="9">
        <f>SUM(L8:L127)</f>
        <v>27361189799.420002</v>
      </c>
    </row>
    <row r="128" spans="1:13" ht="10.5" customHeight="1" x14ac:dyDescent="0.25">
      <c r="A128" s="10"/>
      <c r="B128" s="10"/>
      <c r="C128" s="10"/>
      <c r="D128" s="1"/>
      <c r="E128" s="9"/>
      <c r="F128" s="7"/>
    </row>
    <row r="129" spans="1:13" ht="10.5" customHeight="1" x14ac:dyDescent="0.25">
      <c r="A129" s="10"/>
      <c r="B129" s="10"/>
      <c r="C129" s="10"/>
      <c r="D129" s="1"/>
      <c r="E129" s="9"/>
      <c r="F129" s="7"/>
      <c r="H129" s="11" t="s">
        <v>126</v>
      </c>
    </row>
    <row r="130" spans="1:13" ht="10.5" customHeight="1" x14ac:dyDescent="0.25">
      <c r="A130" s="50" t="s">
        <v>154</v>
      </c>
      <c r="D130" s="43">
        <v>10138689694.99</v>
      </c>
      <c r="I130" s="16" t="s">
        <v>127</v>
      </c>
      <c r="J130" s="16"/>
      <c r="K130" s="8">
        <v>10585594857.990002</v>
      </c>
      <c r="M130" s="9"/>
    </row>
    <row r="131" spans="1:13" ht="10.5" customHeight="1" x14ac:dyDescent="0.25">
      <c r="A131" s="11"/>
      <c r="B131" s="11"/>
      <c r="C131" s="11"/>
      <c r="D131" s="1"/>
      <c r="I131" s="10" t="s">
        <v>186</v>
      </c>
      <c r="J131" s="10"/>
      <c r="K131" s="8">
        <v>96531446.609999999</v>
      </c>
      <c r="M131" s="9"/>
    </row>
    <row r="132" spans="1:13" ht="10.5" customHeight="1" x14ac:dyDescent="0.25">
      <c r="G132" s="7"/>
      <c r="I132" s="10" t="s">
        <v>139</v>
      </c>
      <c r="J132" s="10"/>
      <c r="K132" s="8">
        <v>167629060.53999999</v>
      </c>
      <c r="M132" s="9"/>
    </row>
    <row r="133" spans="1:13" ht="10.5" customHeight="1" x14ac:dyDescent="0.25">
      <c r="B133" s="11" t="s">
        <v>197</v>
      </c>
      <c r="F133" s="9">
        <f>+F127+D130</f>
        <v>37009591331.229996</v>
      </c>
      <c r="G133" s="7"/>
      <c r="I133" s="10" t="s">
        <v>93</v>
      </c>
      <c r="J133" s="10"/>
      <c r="K133" s="1">
        <v>784236849.98000002</v>
      </c>
      <c r="L133" s="1">
        <f>SUM(K130:K133)</f>
        <v>11633992215.120003</v>
      </c>
      <c r="M133" s="9"/>
    </row>
    <row r="134" spans="1:13" ht="10.5" customHeight="1" x14ac:dyDescent="0.25">
      <c r="G134" s="7"/>
      <c r="I134" s="10"/>
      <c r="J134" s="13"/>
      <c r="K134" s="1"/>
    </row>
    <row r="135" spans="1:13" ht="10.5" customHeight="1" x14ac:dyDescent="0.25">
      <c r="A135" s="10"/>
      <c r="B135" s="10"/>
      <c r="C135" s="10"/>
      <c r="D135" s="1"/>
      <c r="F135" s="1"/>
      <c r="H135" s="10"/>
      <c r="I135" s="13" t="s">
        <v>128</v>
      </c>
      <c r="J135" s="13"/>
      <c r="M135" s="9">
        <f>+M127+L133</f>
        <v>38995182014.540009</v>
      </c>
    </row>
    <row r="136" spans="1:13" ht="10.5" customHeight="1" x14ac:dyDescent="0.25">
      <c r="A136" s="11" t="s">
        <v>53</v>
      </c>
      <c r="B136" s="10"/>
      <c r="C136" s="10"/>
      <c r="D136" s="1"/>
      <c r="F136" s="1"/>
      <c r="H136" s="10"/>
      <c r="M136" s="9"/>
    </row>
    <row r="137" spans="1:13" ht="10.5" customHeight="1" x14ac:dyDescent="0.25">
      <c r="A137" s="10"/>
      <c r="B137" s="10" t="s">
        <v>144</v>
      </c>
      <c r="C137" s="10"/>
      <c r="D137" s="1">
        <v>2951285371</v>
      </c>
      <c r="E137" s="1"/>
      <c r="G137" s="1"/>
      <c r="H137" s="11" t="s">
        <v>53</v>
      </c>
      <c r="I137" s="10"/>
      <c r="M137" s="9"/>
    </row>
    <row r="138" spans="1:13" ht="10.5" customHeight="1" x14ac:dyDescent="0.25">
      <c r="A138" s="10"/>
      <c r="B138" s="10" t="s">
        <v>133</v>
      </c>
      <c r="C138" s="10"/>
      <c r="D138" s="1">
        <v>2239826</v>
      </c>
      <c r="E138" s="1">
        <f>SUM(D137:D138)</f>
        <v>2953525197</v>
      </c>
      <c r="G138" s="1"/>
      <c r="H138" s="10"/>
      <c r="I138" s="12" t="s">
        <v>144</v>
      </c>
      <c r="J138" s="13"/>
      <c r="K138" s="8"/>
      <c r="L138" s="8">
        <v>906945708</v>
      </c>
      <c r="M138" s="9"/>
    </row>
    <row r="139" spans="1:13" ht="10.5" customHeight="1" x14ac:dyDescent="0.25">
      <c r="A139" s="10"/>
      <c r="B139" s="10"/>
      <c r="C139" s="10"/>
      <c r="D139" s="1"/>
      <c r="E139" s="1"/>
      <c r="G139" s="1"/>
      <c r="H139" s="50"/>
      <c r="I139" s="12"/>
      <c r="J139" s="13"/>
      <c r="K139" s="1"/>
      <c r="L139" s="9"/>
      <c r="M139" s="9"/>
    </row>
    <row r="140" spans="1:13" ht="10.5" customHeight="1" x14ac:dyDescent="0.25">
      <c r="A140" s="11" t="s">
        <v>54</v>
      </c>
      <c r="B140" s="10"/>
      <c r="C140" s="10"/>
      <c r="D140" s="1"/>
      <c r="G140" s="7"/>
      <c r="H140" s="11" t="s">
        <v>129</v>
      </c>
      <c r="I140" s="10"/>
      <c r="J140" s="10"/>
      <c r="K140" s="7" t="s">
        <v>52</v>
      </c>
      <c r="M140" s="9"/>
    </row>
    <row r="141" spans="1:13" ht="10.5" customHeight="1" x14ac:dyDescent="0.25">
      <c r="A141" s="10"/>
      <c r="B141" s="10" t="s">
        <v>55</v>
      </c>
      <c r="C141" s="10"/>
      <c r="D141" s="1">
        <v>3061538134</v>
      </c>
      <c r="G141" s="7"/>
      <c r="I141" s="10" t="s">
        <v>55</v>
      </c>
      <c r="J141" s="10"/>
      <c r="K141" s="1">
        <v>3258152850</v>
      </c>
    </row>
    <row r="142" spans="1:13" ht="10.5" customHeight="1" x14ac:dyDescent="0.25">
      <c r="A142" s="10"/>
      <c r="B142" s="10" t="s">
        <v>56</v>
      </c>
      <c r="C142" s="10"/>
      <c r="D142" s="1">
        <v>1142253302</v>
      </c>
      <c r="E142" s="1">
        <f>SUM(D141:D142)</f>
        <v>4203791436</v>
      </c>
      <c r="F142" s="1">
        <f>SUM(E137:E142)</f>
        <v>7157316633</v>
      </c>
      <c r="I142" s="10" t="s">
        <v>56</v>
      </c>
      <c r="J142" s="51"/>
      <c r="K142" s="1">
        <v>1006627391</v>
      </c>
      <c r="L142" s="1">
        <f>SUM(K141:K142)</f>
        <v>4264780241</v>
      </c>
      <c r="M142" s="9">
        <f>+L138+L142</f>
        <v>5171725949</v>
      </c>
    </row>
    <row r="143" spans="1:13" ht="10.5" customHeight="1" x14ac:dyDescent="0.25">
      <c r="A143" s="10"/>
      <c r="B143" s="51"/>
      <c r="C143" s="51"/>
      <c r="D143" s="7"/>
      <c r="H143" s="10"/>
      <c r="I143" s="51"/>
      <c r="J143" s="11"/>
      <c r="K143" s="52"/>
      <c r="M143" s="9"/>
    </row>
    <row r="144" spans="1:13" ht="10.5" customHeight="1" x14ac:dyDescent="0.25">
      <c r="A144" s="50"/>
      <c r="B144" s="11" t="s">
        <v>132</v>
      </c>
      <c r="C144" s="11"/>
      <c r="D144" s="43" t="s">
        <v>52</v>
      </c>
      <c r="F144" s="1">
        <f>+F133+F142</f>
        <v>44166907964.229996</v>
      </c>
      <c r="I144" s="11" t="s">
        <v>132</v>
      </c>
      <c r="K144" s="43" t="s">
        <v>52</v>
      </c>
      <c r="M144" s="9">
        <f>+M135+M142</f>
        <v>44166907963.540009</v>
      </c>
    </row>
    <row r="145" spans="13:13" ht="10.5" customHeight="1" x14ac:dyDescent="0.25"/>
    <row r="146" spans="13:13" ht="10.5" customHeight="1" x14ac:dyDescent="0.25"/>
    <row r="147" spans="13:13" ht="10.5" customHeight="1" x14ac:dyDescent="0.25"/>
    <row r="148" spans="13:13" ht="10.5" customHeight="1" x14ac:dyDescent="0.25">
      <c r="M148" s="1"/>
    </row>
    <row r="149" spans="13:13" ht="10.5" customHeight="1" x14ac:dyDescent="0.25"/>
    <row r="150" spans="13:13" ht="10.5" customHeight="1" x14ac:dyDescent="0.25">
      <c r="M150" s="1"/>
    </row>
    <row r="151" spans="13:13" ht="10.5" customHeight="1" x14ac:dyDescent="0.25"/>
    <row r="152" spans="13:13" ht="10.5" customHeight="1" x14ac:dyDescent="0.25"/>
    <row r="153" spans="13:13" ht="10.5" customHeight="1" x14ac:dyDescent="0.25"/>
    <row r="154" spans="13:13" ht="10.5" customHeight="1" x14ac:dyDescent="0.25"/>
    <row r="155" spans="13:13" ht="10.5" customHeight="1" x14ac:dyDescent="0.25"/>
    <row r="156" spans="13:13" ht="10.5" customHeight="1" x14ac:dyDescent="0.25"/>
    <row r="157" spans="13:13" ht="10.5" customHeight="1" x14ac:dyDescent="0.25"/>
    <row r="158" spans="13:13" ht="10.5" customHeight="1" x14ac:dyDescent="0.25"/>
    <row r="159" spans="13:13" ht="10.5" customHeight="1" x14ac:dyDescent="0.25"/>
    <row r="160" spans="13:13" ht="10.5" customHeight="1" x14ac:dyDescent="0.25"/>
    <row r="161" ht="10.5" customHeight="1" x14ac:dyDescent="0.25"/>
    <row r="162" ht="10.5" customHeight="1" x14ac:dyDescent="0.25"/>
    <row r="163" ht="10.5" customHeight="1" x14ac:dyDescent="0.25"/>
    <row r="164" ht="10.5" customHeight="1" x14ac:dyDescent="0.25"/>
    <row r="165" ht="10.5" customHeight="1" x14ac:dyDescent="0.25"/>
    <row r="166" ht="10.5" customHeight="1" x14ac:dyDescent="0.25"/>
    <row r="167" ht="10.5" customHeight="1" x14ac:dyDescent="0.25"/>
  </sheetData>
  <mergeCells count="3">
    <mergeCell ref="A1:K1"/>
    <mergeCell ref="A2:K2"/>
    <mergeCell ref="A3:K3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42"/>
  <sheetViews>
    <sheetView topLeftCell="A61" workbookViewId="0">
      <selection activeCell="I156" sqref="I156"/>
    </sheetView>
  </sheetViews>
  <sheetFormatPr baseColWidth="10" defaultRowHeight="15" x14ac:dyDescent="0.25"/>
  <cols>
    <col min="1" max="1" width="2.140625" style="18" customWidth="1"/>
    <col min="2" max="2" width="54.7109375" style="18" bestFit="1" customWidth="1"/>
    <col min="3" max="3" width="2.140625" style="18" customWidth="1"/>
    <col min="4" max="5" width="10.140625" style="19" bestFit="1" customWidth="1"/>
    <col min="6" max="6" width="10.85546875" style="18" bestFit="1" customWidth="1"/>
    <col min="7" max="7" width="2.7109375" style="18" customWidth="1"/>
    <col min="8" max="8" width="2.42578125" style="18" customWidth="1"/>
    <col min="9" max="9" width="53.7109375" style="18" bestFit="1" customWidth="1"/>
    <col min="10" max="10" width="1.5703125" style="18" customWidth="1"/>
    <col min="11" max="11" width="10.140625" style="19" bestFit="1" customWidth="1"/>
    <col min="12" max="12" width="10.140625" style="18" bestFit="1" customWidth="1"/>
    <col min="13" max="13" width="13.85546875" style="18" bestFit="1" customWidth="1"/>
    <col min="14" max="14" width="17.140625" style="18" bestFit="1" customWidth="1"/>
    <col min="15" max="16384" width="11.42578125" style="18"/>
  </cols>
  <sheetData>
    <row r="1" spans="1:11" ht="15.75" x14ac:dyDescent="0.25">
      <c r="A1" s="93" t="s">
        <v>130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1" x14ac:dyDescent="0.25">
      <c r="A2" s="94" t="s">
        <v>131</v>
      </c>
      <c r="B2" s="94"/>
      <c r="C2" s="94"/>
      <c r="D2" s="94"/>
      <c r="E2" s="94"/>
      <c r="F2" s="94"/>
      <c r="G2" s="94"/>
      <c r="H2" s="94"/>
      <c r="I2" s="94"/>
      <c r="J2" s="94"/>
      <c r="K2" s="94"/>
    </row>
    <row r="3" spans="1:11" x14ac:dyDescent="0.25">
      <c r="A3" s="94" t="s">
        <v>209</v>
      </c>
      <c r="B3" s="94"/>
      <c r="C3" s="94"/>
      <c r="D3" s="94"/>
      <c r="E3" s="94"/>
      <c r="F3" s="94"/>
      <c r="G3" s="94"/>
      <c r="H3" s="94"/>
      <c r="I3" s="94"/>
      <c r="J3" s="94"/>
      <c r="K3" s="94"/>
    </row>
    <row r="4" spans="1:11" ht="5.25" customHeight="1" x14ac:dyDescent="0.25"/>
    <row r="5" spans="1:11" x14ac:dyDescent="0.25">
      <c r="A5" s="20" t="s">
        <v>0</v>
      </c>
      <c r="B5" s="21"/>
      <c r="C5" s="21"/>
      <c r="D5" s="22"/>
      <c r="H5" s="20" t="s">
        <v>57</v>
      </c>
      <c r="I5" s="21"/>
      <c r="J5" s="21"/>
      <c r="K5" s="23"/>
    </row>
    <row r="6" spans="1:11" ht="5.25" customHeight="1" x14ac:dyDescent="0.25">
      <c r="A6" s="21"/>
      <c r="B6" s="21"/>
      <c r="C6" s="21"/>
      <c r="D6" s="22"/>
      <c r="H6" s="21"/>
      <c r="I6" s="21"/>
      <c r="J6" s="21"/>
      <c r="K6" s="23"/>
    </row>
    <row r="7" spans="1:11" ht="9.75" customHeight="1" x14ac:dyDescent="0.25">
      <c r="A7" s="24" t="s">
        <v>1</v>
      </c>
      <c r="B7" s="21"/>
      <c r="C7" s="21"/>
      <c r="D7" s="22"/>
      <c r="H7" s="24" t="s">
        <v>162</v>
      </c>
      <c r="I7" s="21"/>
      <c r="J7" s="21"/>
      <c r="K7" s="23"/>
    </row>
    <row r="8" spans="1:11" ht="9.75" customHeight="1" x14ac:dyDescent="0.25">
      <c r="A8" s="25"/>
      <c r="H8" s="21"/>
      <c r="I8" s="26" t="s">
        <v>58</v>
      </c>
      <c r="J8" s="26"/>
      <c r="K8" s="22">
        <v>1679428.59</v>
      </c>
    </row>
    <row r="9" spans="1:11" ht="9.75" customHeight="1" x14ac:dyDescent="0.25">
      <c r="A9" s="25"/>
      <c r="B9" s="27" t="s">
        <v>2</v>
      </c>
      <c r="C9" s="27"/>
      <c r="D9" s="22">
        <v>1323.12</v>
      </c>
      <c r="H9" s="21"/>
      <c r="I9" s="26" t="s">
        <v>150</v>
      </c>
      <c r="J9" s="26"/>
      <c r="K9" s="22">
        <v>102059416.44</v>
      </c>
    </row>
    <row r="10" spans="1:11" ht="9.75" customHeight="1" x14ac:dyDescent="0.25">
      <c r="A10" s="25"/>
      <c r="B10" s="27" t="s">
        <v>3</v>
      </c>
      <c r="C10" s="27"/>
      <c r="D10" s="22">
        <v>16271091.140000001</v>
      </c>
      <c r="H10" s="28"/>
      <c r="I10" s="26" t="s">
        <v>47</v>
      </c>
      <c r="J10" s="26"/>
      <c r="K10" s="22">
        <v>16891825.479999997</v>
      </c>
    </row>
    <row r="11" spans="1:11" ht="9.75" customHeight="1" x14ac:dyDescent="0.25">
      <c r="A11" s="25"/>
      <c r="B11" s="27" t="s">
        <v>187</v>
      </c>
      <c r="C11" s="27"/>
      <c r="D11" s="22">
        <v>7745982.0299999993</v>
      </c>
      <c r="H11" s="21"/>
      <c r="I11" s="26" t="s">
        <v>59</v>
      </c>
      <c r="J11" s="26"/>
      <c r="K11" s="22">
        <v>1614755774.51</v>
      </c>
    </row>
    <row r="12" spans="1:11" ht="9.75" customHeight="1" x14ac:dyDescent="0.25">
      <c r="A12" s="25"/>
      <c r="B12" s="27" t="s">
        <v>145</v>
      </c>
      <c r="C12" s="27"/>
      <c r="D12" s="22">
        <v>29579717.079999998</v>
      </c>
      <c r="H12" s="21"/>
      <c r="I12" s="26" t="s">
        <v>60</v>
      </c>
      <c r="J12" s="26"/>
      <c r="K12" s="22">
        <v>34038140.130000003</v>
      </c>
    </row>
    <row r="13" spans="1:11" ht="9.75" customHeight="1" x14ac:dyDescent="0.25">
      <c r="A13" s="25"/>
      <c r="B13" s="27" t="s">
        <v>4</v>
      </c>
      <c r="C13" s="27"/>
      <c r="D13" s="22">
        <v>112424037.03</v>
      </c>
      <c r="H13" s="21"/>
      <c r="I13" s="26" t="s">
        <v>160</v>
      </c>
      <c r="J13" s="26"/>
      <c r="K13" s="22">
        <v>27115692.039999999</v>
      </c>
    </row>
    <row r="14" spans="1:11" ht="9.75" customHeight="1" x14ac:dyDescent="0.25">
      <c r="A14" s="25"/>
      <c r="B14" s="27" t="s">
        <v>5</v>
      </c>
      <c r="C14" s="27"/>
      <c r="D14" s="22">
        <v>36809163.079999998</v>
      </c>
      <c r="H14" s="21"/>
      <c r="I14" s="26" t="s">
        <v>61</v>
      </c>
      <c r="J14" s="26"/>
      <c r="K14" s="22">
        <v>4493385966.3600006</v>
      </c>
    </row>
    <row r="15" spans="1:11" ht="9.75" customHeight="1" x14ac:dyDescent="0.25">
      <c r="A15" s="25"/>
      <c r="B15" s="27" t="s">
        <v>6</v>
      </c>
      <c r="C15" s="27"/>
      <c r="D15" s="22">
        <v>34583390.810000002</v>
      </c>
      <c r="H15" s="21"/>
      <c r="I15" s="26" t="s">
        <v>62</v>
      </c>
      <c r="J15" s="26"/>
      <c r="K15" s="22">
        <v>33932346.659999996</v>
      </c>
    </row>
    <row r="16" spans="1:11" ht="9.75" customHeight="1" x14ac:dyDescent="0.25">
      <c r="A16" s="21"/>
      <c r="B16" s="27" t="s">
        <v>188</v>
      </c>
      <c r="C16" s="27"/>
      <c r="D16" s="22">
        <v>28427543.640000001</v>
      </c>
      <c r="H16" s="21"/>
      <c r="I16" s="26" t="s">
        <v>63</v>
      </c>
      <c r="J16" s="26"/>
      <c r="K16" s="22">
        <v>55419405.060000002</v>
      </c>
    </row>
    <row r="17" spans="1:11" ht="9.75" customHeight="1" x14ac:dyDescent="0.25">
      <c r="A17" s="21"/>
      <c r="B17" s="27" t="s">
        <v>146</v>
      </c>
      <c r="C17" s="27"/>
      <c r="D17" s="22">
        <v>34845.54</v>
      </c>
      <c r="H17" s="21"/>
      <c r="I17" s="26" t="s">
        <v>64</v>
      </c>
      <c r="J17" s="26"/>
      <c r="K17" s="22">
        <v>388211112.23000002</v>
      </c>
    </row>
    <row r="18" spans="1:11" ht="9.75" customHeight="1" x14ac:dyDescent="0.25">
      <c r="A18" s="21"/>
      <c r="B18" s="27" t="s">
        <v>158</v>
      </c>
      <c r="C18" s="27"/>
      <c r="D18" s="22">
        <v>21266606.620000001</v>
      </c>
      <c r="H18" s="21"/>
      <c r="I18" s="26" t="s">
        <v>65</v>
      </c>
      <c r="J18" s="26"/>
      <c r="K18" s="22">
        <v>29947924.259999998</v>
      </c>
    </row>
    <row r="19" spans="1:11" ht="9.75" customHeight="1" x14ac:dyDescent="0.25">
      <c r="A19" s="21"/>
      <c r="B19" s="27" t="s">
        <v>189</v>
      </c>
      <c r="C19" s="27"/>
      <c r="D19" s="22">
        <v>1901809399.1500001</v>
      </c>
      <c r="H19" s="28"/>
      <c r="I19" s="26" t="s">
        <v>46</v>
      </c>
      <c r="J19" s="26"/>
      <c r="K19" s="22">
        <v>213379389.78000003</v>
      </c>
    </row>
    <row r="20" spans="1:11" ht="9.75" customHeight="1" x14ac:dyDescent="0.25">
      <c r="A20" s="21"/>
      <c r="B20" s="29" t="s">
        <v>7</v>
      </c>
      <c r="C20" s="29"/>
      <c r="D20" s="22">
        <v>20875536.32</v>
      </c>
      <c r="H20" s="21"/>
      <c r="I20" s="26" t="s">
        <v>66</v>
      </c>
      <c r="J20" s="26"/>
      <c r="K20" s="22">
        <v>83446653.799999997</v>
      </c>
    </row>
    <row r="21" spans="1:11" ht="9.75" customHeight="1" x14ac:dyDescent="0.25">
      <c r="A21" s="25"/>
      <c r="B21" s="21" t="s">
        <v>8</v>
      </c>
      <c r="C21" s="21"/>
      <c r="D21" s="22">
        <v>184634135.55000001</v>
      </c>
      <c r="F21" s="22"/>
      <c r="G21" s="22"/>
      <c r="H21" s="21"/>
      <c r="I21" s="26" t="s">
        <v>67</v>
      </c>
      <c r="J21" s="26"/>
      <c r="K21" s="22">
        <v>51111240.109999999</v>
      </c>
    </row>
    <row r="22" spans="1:11" ht="9.75" customHeight="1" x14ac:dyDescent="0.25">
      <c r="A22" s="25"/>
      <c r="B22" s="29" t="s">
        <v>9</v>
      </c>
      <c r="C22" s="29"/>
      <c r="D22" s="22">
        <v>92317012.760000005</v>
      </c>
      <c r="E22" s="22"/>
      <c r="F22" s="22"/>
      <c r="G22" s="22"/>
      <c r="H22" s="21"/>
      <c r="I22" s="26" t="s">
        <v>68</v>
      </c>
      <c r="J22" s="26"/>
      <c r="K22" s="22">
        <v>1127940396.73</v>
      </c>
    </row>
    <row r="23" spans="1:11" ht="9.75" customHeight="1" x14ac:dyDescent="0.25">
      <c r="A23" s="25"/>
      <c r="B23" s="21" t="s">
        <v>10</v>
      </c>
      <c r="C23" s="21"/>
      <c r="D23" s="22">
        <v>46920872.32</v>
      </c>
      <c r="E23" s="22"/>
      <c r="F23" s="22"/>
      <c r="G23" s="22"/>
      <c r="H23" s="21"/>
      <c r="I23" s="26" t="s">
        <v>69</v>
      </c>
      <c r="J23" s="26"/>
      <c r="K23" s="22">
        <v>641531150.26999998</v>
      </c>
    </row>
    <row r="24" spans="1:11" ht="9.75" customHeight="1" x14ac:dyDescent="0.25">
      <c r="A24" s="25"/>
      <c r="B24" s="29" t="s">
        <v>11</v>
      </c>
      <c r="C24" s="29"/>
      <c r="D24" s="22">
        <v>24771629.789999999</v>
      </c>
      <c r="E24" s="22"/>
      <c r="F24" s="22"/>
      <c r="G24" s="22"/>
      <c r="H24" s="21"/>
      <c r="I24" s="26" t="s">
        <v>70</v>
      </c>
      <c r="J24" s="26"/>
      <c r="K24" s="22">
        <v>242496893.81999999</v>
      </c>
    </row>
    <row r="25" spans="1:11" ht="9.75" customHeight="1" x14ac:dyDescent="0.25">
      <c r="A25" s="25"/>
      <c r="B25" s="27" t="s">
        <v>190</v>
      </c>
      <c r="C25" s="27"/>
      <c r="D25" s="22">
        <v>253655898.44999999</v>
      </c>
      <c r="E25" s="22">
        <f>SUM(D9:D25)</f>
        <v>2812128184.4300008</v>
      </c>
      <c r="F25" s="22"/>
      <c r="G25" s="22"/>
      <c r="H25" s="30"/>
      <c r="I25" s="26" t="s">
        <v>71</v>
      </c>
      <c r="J25" s="26"/>
      <c r="K25" s="22">
        <v>13647861.050000001</v>
      </c>
    </row>
    <row r="26" spans="1:11" ht="9.75" customHeight="1" x14ac:dyDescent="0.25">
      <c r="A26" s="25"/>
      <c r="H26" s="30"/>
      <c r="I26" s="26" t="s">
        <v>72</v>
      </c>
      <c r="J26" s="26"/>
      <c r="K26" s="22">
        <v>5342740.4399999995</v>
      </c>
    </row>
    <row r="27" spans="1:11" ht="9.75" customHeight="1" x14ac:dyDescent="0.25">
      <c r="H27" s="30"/>
      <c r="I27" s="26" t="s">
        <v>73</v>
      </c>
      <c r="J27" s="26"/>
      <c r="K27" s="22">
        <v>678146379.76999998</v>
      </c>
    </row>
    <row r="28" spans="1:11" ht="9.75" customHeight="1" x14ac:dyDescent="0.25">
      <c r="H28" s="28"/>
      <c r="I28" s="26" t="s">
        <v>74</v>
      </c>
      <c r="J28" s="26"/>
      <c r="K28" s="22">
        <v>785609399.81999993</v>
      </c>
    </row>
    <row r="29" spans="1:11" ht="9.75" customHeight="1" x14ac:dyDescent="0.25">
      <c r="A29" s="24" t="s">
        <v>12</v>
      </c>
      <c r="B29" s="21"/>
      <c r="C29" s="21"/>
      <c r="D29" s="22"/>
      <c r="H29" s="28"/>
      <c r="I29" s="26" t="s">
        <v>75</v>
      </c>
      <c r="J29" s="26"/>
      <c r="K29" s="22">
        <v>773843864.37000012</v>
      </c>
    </row>
    <row r="30" spans="1:11" ht="9.75" customHeight="1" x14ac:dyDescent="0.25">
      <c r="A30" s="21"/>
      <c r="H30" s="21"/>
      <c r="I30" s="26" t="s">
        <v>76</v>
      </c>
      <c r="J30" s="26"/>
      <c r="K30" s="22">
        <v>54551772.480000004</v>
      </c>
    </row>
    <row r="31" spans="1:11" ht="9.75" customHeight="1" x14ac:dyDescent="0.25">
      <c r="A31" s="21"/>
      <c r="B31" s="29" t="s">
        <v>13</v>
      </c>
      <c r="C31" s="29"/>
      <c r="D31" s="22">
        <v>685746222.55000007</v>
      </c>
      <c r="H31" s="21"/>
      <c r="I31" s="26" t="s">
        <v>77</v>
      </c>
      <c r="J31" s="26"/>
      <c r="K31" s="22">
        <v>9008875.2800000012</v>
      </c>
    </row>
    <row r="32" spans="1:11" ht="9.75" customHeight="1" x14ac:dyDescent="0.25">
      <c r="A32" s="21"/>
      <c r="B32" s="29" t="s">
        <v>14</v>
      </c>
      <c r="C32" s="29"/>
      <c r="D32" s="22">
        <v>469615059.27999997</v>
      </c>
      <c r="H32" s="21"/>
      <c r="I32" s="26" t="s">
        <v>78</v>
      </c>
      <c r="J32" s="26"/>
      <c r="K32" s="22">
        <v>4166728.4299999997</v>
      </c>
    </row>
    <row r="33" spans="1:11" ht="9.75" customHeight="1" x14ac:dyDescent="0.25">
      <c r="A33" s="21"/>
      <c r="B33" s="29" t="s">
        <v>15</v>
      </c>
      <c r="C33" s="29"/>
      <c r="D33" s="22">
        <v>129343731.42999999</v>
      </c>
      <c r="H33" s="28"/>
      <c r="I33" s="26" t="s">
        <v>79</v>
      </c>
      <c r="J33" s="26"/>
      <c r="K33" s="22">
        <v>7923188.9900000002</v>
      </c>
    </row>
    <row r="34" spans="1:11" ht="9.75" customHeight="1" x14ac:dyDescent="0.25">
      <c r="A34" s="21"/>
      <c r="B34" s="29" t="s">
        <v>147</v>
      </c>
      <c r="C34" s="29"/>
      <c r="D34" s="22">
        <v>162504068.28999999</v>
      </c>
      <c r="H34" s="28"/>
      <c r="I34" s="26" t="s">
        <v>80</v>
      </c>
      <c r="J34" s="26"/>
      <c r="K34" s="22">
        <v>21212383.350000001</v>
      </c>
    </row>
    <row r="35" spans="1:11" ht="9.75" customHeight="1" x14ac:dyDescent="0.25">
      <c r="A35" s="21"/>
      <c r="B35" s="29" t="s">
        <v>16</v>
      </c>
      <c r="C35" s="29"/>
      <c r="D35" s="22">
        <v>57268869.700000003</v>
      </c>
      <c r="F35" s="22"/>
      <c r="G35" s="22"/>
      <c r="H35" s="28"/>
      <c r="I35" s="26" t="s">
        <v>81</v>
      </c>
      <c r="J35" s="26"/>
      <c r="K35" s="22">
        <v>13146886.09</v>
      </c>
    </row>
    <row r="36" spans="1:11" ht="9.75" customHeight="1" x14ac:dyDescent="0.25">
      <c r="A36" s="21"/>
      <c r="B36" s="29" t="s">
        <v>17</v>
      </c>
      <c r="C36" s="29"/>
      <c r="D36" s="22">
        <v>2040329848.1800001</v>
      </c>
      <c r="F36" s="22"/>
      <c r="G36" s="22"/>
      <c r="H36" s="28"/>
      <c r="I36" s="26" t="s">
        <v>82</v>
      </c>
      <c r="J36" s="26"/>
      <c r="K36" s="22">
        <v>6040674</v>
      </c>
    </row>
    <row r="37" spans="1:11" ht="9.75" customHeight="1" x14ac:dyDescent="0.25">
      <c r="A37" s="21"/>
      <c r="B37" s="31" t="s">
        <v>18</v>
      </c>
      <c r="C37" s="31"/>
      <c r="D37" s="22">
        <v>293627333.16999996</v>
      </c>
      <c r="F37" s="22"/>
      <c r="G37" s="22"/>
      <c r="H37" s="28"/>
      <c r="I37" s="26" t="s">
        <v>83</v>
      </c>
      <c r="J37" s="26"/>
      <c r="K37" s="22">
        <v>8496005.0700000003</v>
      </c>
    </row>
    <row r="38" spans="1:11" ht="9.75" customHeight="1" x14ac:dyDescent="0.25">
      <c r="B38" s="29" t="s">
        <v>7</v>
      </c>
      <c r="C38" s="29"/>
      <c r="D38" s="22">
        <v>59024019.049999997</v>
      </c>
      <c r="E38" s="22">
        <f>SUM(D31:D38)</f>
        <v>3897459151.6500006</v>
      </c>
      <c r="F38" s="22"/>
      <c r="G38" s="22"/>
      <c r="H38" s="28"/>
      <c r="I38" s="26" t="s">
        <v>84</v>
      </c>
      <c r="J38" s="26"/>
      <c r="K38" s="22">
        <v>75384435.24000001</v>
      </c>
    </row>
    <row r="39" spans="1:11" ht="9.75" customHeight="1" x14ac:dyDescent="0.25">
      <c r="F39" s="22"/>
      <c r="G39" s="22"/>
      <c r="H39" s="28"/>
      <c r="I39" s="26" t="s">
        <v>85</v>
      </c>
      <c r="J39" s="26"/>
      <c r="K39" s="22">
        <v>5129334.66</v>
      </c>
    </row>
    <row r="40" spans="1:11" ht="9.75" customHeight="1" x14ac:dyDescent="0.25">
      <c r="F40" s="22"/>
      <c r="G40" s="22"/>
      <c r="H40" s="28"/>
      <c r="I40" s="26" t="s">
        <v>86</v>
      </c>
      <c r="J40" s="26"/>
      <c r="K40" s="22">
        <v>10145995.939999999</v>
      </c>
    </row>
    <row r="41" spans="1:11" ht="9.75" customHeight="1" x14ac:dyDescent="0.25">
      <c r="H41" s="28"/>
      <c r="I41" s="26" t="s">
        <v>87</v>
      </c>
      <c r="J41" s="26"/>
      <c r="K41" s="22">
        <v>6651775.5099999998</v>
      </c>
    </row>
    <row r="42" spans="1:11" ht="9.75" customHeight="1" x14ac:dyDescent="0.25">
      <c r="A42" s="24" t="s">
        <v>19</v>
      </c>
      <c r="B42" s="29"/>
      <c r="C42" s="29"/>
      <c r="D42" s="22"/>
      <c r="H42" s="28"/>
      <c r="I42" s="26" t="s">
        <v>88</v>
      </c>
      <c r="J42" s="26"/>
      <c r="K42" s="22">
        <v>5632254.9800000004</v>
      </c>
    </row>
    <row r="43" spans="1:11" ht="9.75" customHeight="1" x14ac:dyDescent="0.25">
      <c r="A43" s="21"/>
      <c r="H43" s="28"/>
      <c r="I43" s="26" t="s">
        <v>161</v>
      </c>
      <c r="J43" s="26"/>
      <c r="K43" s="22">
        <v>63968854.670000002</v>
      </c>
    </row>
    <row r="44" spans="1:11" ht="9.75" customHeight="1" x14ac:dyDescent="0.25">
      <c r="A44" s="21"/>
      <c r="B44" s="29" t="s">
        <v>20</v>
      </c>
      <c r="C44" s="29"/>
      <c r="D44" s="22">
        <v>1806043.2</v>
      </c>
      <c r="F44" s="22"/>
      <c r="G44" s="22"/>
      <c r="H44" s="28"/>
      <c r="I44" s="26" t="s">
        <v>89</v>
      </c>
      <c r="J44" s="26"/>
      <c r="K44" s="22">
        <v>8447552.2200000007</v>
      </c>
    </row>
    <row r="45" spans="1:11" ht="9.75" customHeight="1" x14ac:dyDescent="0.25">
      <c r="A45" s="21"/>
      <c r="B45" s="29" t="s">
        <v>159</v>
      </c>
      <c r="C45" s="29"/>
      <c r="D45" s="22">
        <v>49709356.270000003</v>
      </c>
      <c r="F45" s="22"/>
      <c r="G45" s="22"/>
      <c r="H45" s="28"/>
      <c r="I45" s="26" t="s">
        <v>191</v>
      </c>
      <c r="J45" s="26"/>
      <c r="K45" s="22">
        <v>11380991.98</v>
      </c>
    </row>
    <row r="46" spans="1:11" ht="9.75" customHeight="1" x14ac:dyDescent="0.25">
      <c r="B46" s="29" t="s">
        <v>21</v>
      </c>
      <c r="C46" s="29"/>
      <c r="D46" s="22">
        <v>5114401.25</v>
      </c>
      <c r="E46" s="22">
        <f>SUM(D42:D46)</f>
        <v>56629800.720000006</v>
      </c>
      <c r="F46" s="22"/>
      <c r="G46" s="22"/>
      <c r="H46" s="28"/>
      <c r="I46" s="26" t="s">
        <v>90</v>
      </c>
      <c r="J46" s="26"/>
      <c r="K46" s="22">
        <v>1934988.9200000002</v>
      </c>
    </row>
    <row r="47" spans="1:11" ht="9.75" customHeight="1" x14ac:dyDescent="0.25">
      <c r="F47" s="22"/>
      <c r="G47" s="22"/>
      <c r="H47" s="28"/>
      <c r="I47" s="26" t="s">
        <v>91</v>
      </c>
      <c r="J47" s="26"/>
      <c r="K47" s="22">
        <v>42877618.789999999</v>
      </c>
    </row>
    <row r="48" spans="1:11" ht="9.75" customHeight="1" x14ac:dyDescent="0.25">
      <c r="H48" s="28"/>
      <c r="I48" s="26" t="s">
        <v>92</v>
      </c>
      <c r="J48" s="26"/>
      <c r="K48" s="22">
        <v>195066553.08999997</v>
      </c>
    </row>
    <row r="49" spans="1:12" ht="9.75" customHeight="1" x14ac:dyDescent="0.25">
      <c r="H49" s="28"/>
      <c r="I49" s="26" t="s">
        <v>93</v>
      </c>
      <c r="J49" s="26"/>
      <c r="K49" s="22">
        <v>154232170.19</v>
      </c>
      <c r="L49" s="32">
        <f>SUM(K8:K49)</f>
        <v>12119332041.600004</v>
      </c>
    </row>
    <row r="50" spans="1:12" ht="9.75" customHeight="1" x14ac:dyDescent="0.25">
      <c r="A50" s="24" t="s">
        <v>22</v>
      </c>
      <c r="B50" s="21"/>
      <c r="C50" s="21"/>
      <c r="D50" s="22"/>
      <c r="H50" s="28"/>
      <c r="I50" s="26"/>
      <c r="J50" s="26"/>
      <c r="K50" s="22"/>
      <c r="L50" s="32"/>
    </row>
    <row r="51" spans="1:12" ht="9.75" customHeight="1" x14ac:dyDescent="0.25">
      <c r="A51" s="21"/>
      <c r="H51" s="24" t="s">
        <v>163</v>
      </c>
      <c r="I51" s="21"/>
    </row>
    <row r="52" spans="1:12" ht="9.75" customHeight="1" x14ac:dyDescent="0.25">
      <c r="A52" s="21"/>
      <c r="B52" s="29" t="s">
        <v>23</v>
      </c>
      <c r="C52" s="29"/>
      <c r="D52" s="22">
        <v>65525683.399999999</v>
      </c>
      <c r="H52" s="21"/>
      <c r="I52" s="26" t="s">
        <v>94</v>
      </c>
      <c r="J52" s="26"/>
      <c r="K52" s="22">
        <v>18193862.879999999</v>
      </c>
    </row>
    <row r="53" spans="1:12" ht="9.75" customHeight="1" x14ac:dyDescent="0.25">
      <c r="A53" s="21"/>
      <c r="B53" s="29" t="s">
        <v>134</v>
      </c>
      <c r="C53" s="29"/>
      <c r="D53" s="22">
        <v>2731049.54</v>
      </c>
      <c r="H53" s="21"/>
      <c r="I53" s="26" t="s">
        <v>110</v>
      </c>
      <c r="J53" s="26"/>
      <c r="K53" s="22">
        <v>39659288.180000007</v>
      </c>
    </row>
    <row r="54" spans="1:12" ht="9.75" customHeight="1" x14ac:dyDescent="0.25">
      <c r="A54" s="21"/>
      <c r="B54" s="29" t="s">
        <v>24</v>
      </c>
      <c r="C54" s="29"/>
      <c r="D54" s="22">
        <v>29372747.469999999</v>
      </c>
      <c r="H54" s="21"/>
      <c r="I54" s="26" t="s">
        <v>95</v>
      </c>
      <c r="J54" s="26"/>
      <c r="K54" s="22">
        <v>55812991.450000003</v>
      </c>
    </row>
    <row r="55" spans="1:12" ht="9.75" customHeight="1" x14ac:dyDescent="0.25">
      <c r="A55" s="21"/>
      <c r="B55" s="29" t="s">
        <v>192</v>
      </c>
      <c r="C55" s="29"/>
      <c r="D55" s="22">
        <v>67328</v>
      </c>
      <c r="H55" s="21"/>
      <c r="I55" s="26" t="s">
        <v>156</v>
      </c>
      <c r="J55" s="26"/>
      <c r="K55" s="22">
        <v>12262772.489999998</v>
      </c>
      <c r="L55" s="32"/>
    </row>
    <row r="56" spans="1:12" ht="9.75" customHeight="1" x14ac:dyDescent="0.25">
      <c r="A56" s="21"/>
      <c r="B56" s="29" t="s">
        <v>193</v>
      </c>
      <c r="C56" s="29"/>
      <c r="D56" s="22">
        <v>1395443656.5</v>
      </c>
      <c r="H56" s="21"/>
      <c r="I56" s="26" t="s">
        <v>96</v>
      </c>
      <c r="J56" s="26"/>
      <c r="K56" s="22">
        <v>20498345.43</v>
      </c>
      <c r="L56" s="32"/>
    </row>
    <row r="57" spans="1:12" ht="9.75" customHeight="1" x14ac:dyDescent="0.25">
      <c r="A57" s="21"/>
      <c r="B57" s="29" t="s">
        <v>135</v>
      </c>
      <c r="C57" s="29"/>
      <c r="D57" s="22">
        <v>164613652</v>
      </c>
      <c r="H57" s="21"/>
      <c r="I57" s="26" t="s">
        <v>97</v>
      </c>
      <c r="J57" s="26"/>
      <c r="K57" s="22">
        <v>25094683.34</v>
      </c>
      <c r="L57" s="32"/>
    </row>
    <row r="58" spans="1:12" ht="9.75" customHeight="1" x14ac:dyDescent="0.25">
      <c r="A58" s="21"/>
      <c r="B58" s="29" t="s">
        <v>152</v>
      </c>
      <c r="C58" s="29"/>
      <c r="D58" s="22">
        <v>11600000</v>
      </c>
      <c r="E58" s="32"/>
      <c r="H58" s="21"/>
      <c r="I58" s="26" t="s">
        <v>98</v>
      </c>
      <c r="J58" s="26"/>
      <c r="K58" s="22">
        <v>3771141.25</v>
      </c>
      <c r="L58" s="32"/>
    </row>
    <row r="59" spans="1:12" ht="9.75" customHeight="1" x14ac:dyDescent="0.25">
      <c r="A59" s="21"/>
      <c r="B59" s="29" t="s">
        <v>25</v>
      </c>
      <c r="C59" s="29"/>
      <c r="D59" s="22">
        <v>365822446.69999999</v>
      </c>
      <c r="E59" s="32"/>
      <c r="H59" s="21"/>
      <c r="I59" s="26" t="s">
        <v>99</v>
      </c>
      <c r="J59" s="26"/>
      <c r="K59" s="22">
        <v>796184.47</v>
      </c>
      <c r="L59" s="32"/>
    </row>
    <row r="60" spans="1:12" ht="9.75" customHeight="1" x14ac:dyDescent="0.25">
      <c r="A60" s="21"/>
      <c r="B60" s="29" t="s">
        <v>170</v>
      </c>
      <c r="C60" s="29"/>
      <c r="D60" s="22">
        <v>19500000</v>
      </c>
      <c r="H60" s="21"/>
      <c r="I60" s="26" t="s">
        <v>143</v>
      </c>
      <c r="J60" s="26"/>
      <c r="K60" s="22">
        <v>15918940.440000001</v>
      </c>
      <c r="L60" s="32"/>
    </row>
    <row r="61" spans="1:12" ht="9.75" customHeight="1" x14ac:dyDescent="0.25">
      <c r="A61" s="21"/>
      <c r="B61" s="29" t="s">
        <v>203</v>
      </c>
      <c r="C61" s="29"/>
      <c r="D61" s="22">
        <v>57831898.18</v>
      </c>
      <c r="E61" s="32">
        <f>SUM(D52:D61)</f>
        <v>2112508461.7900002</v>
      </c>
      <c r="H61" s="21"/>
      <c r="I61" s="26" t="s">
        <v>157</v>
      </c>
      <c r="J61" s="26"/>
      <c r="K61" s="22">
        <v>10113258.789999999</v>
      </c>
      <c r="L61" s="32"/>
    </row>
    <row r="62" spans="1:12" ht="9.75" customHeight="1" x14ac:dyDescent="0.25">
      <c r="H62" s="21"/>
      <c r="I62" s="26" t="s">
        <v>140</v>
      </c>
      <c r="J62" s="26"/>
      <c r="K62" s="22">
        <v>22561715.710000001</v>
      </c>
      <c r="L62" s="22"/>
    </row>
    <row r="63" spans="1:12" ht="9.75" customHeight="1" x14ac:dyDescent="0.25">
      <c r="I63" s="26" t="s">
        <v>136</v>
      </c>
      <c r="J63" s="26"/>
      <c r="K63" s="22">
        <v>23551279.800000001</v>
      </c>
      <c r="L63" s="32"/>
    </row>
    <row r="64" spans="1:12" ht="9.75" customHeight="1" x14ac:dyDescent="0.25">
      <c r="A64" s="24" t="s">
        <v>26</v>
      </c>
      <c r="B64" s="21"/>
      <c r="C64" s="21"/>
      <c r="D64" s="22"/>
      <c r="E64" s="22"/>
      <c r="I64" s="26" t="s">
        <v>180</v>
      </c>
      <c r="J64" s="26"/>
      <c r="K64" s="22">
        <v>249875566.02000001</v>
      </c>
      <c r="L64" s="32"/>
    </row>
    <row r="65" spans="1:12" ht="9.75" customHeight="1" x14ac:dyDescent="0.25">
      <c r="A65" s="21"/>
      <c r="I65" s="26" t="s">
        <v>181</v>
      </c>
      <c r="J65" s="26"/>
      <c r="K65" s="22">
        <v>3000000</v>
      </c>
    </row>
    <row r="66" spans="1:12" ht="9.75" customHeight="1" x14ac:dyDescent="0.25">
      <c r="A66" s="21"/>
      <c r="B66" s="29" t="s">
        <v>27</v>
      </c>
      <c r="C66" s="29"/>
      <c r="D66" s="22">
        <v>7748362522</v>
      </c>
      <c r="E66" s="22"/>
      <c r="I66" s="26" t="s">
        <v>201</v>
      </c>
      <c r="J66" s="26"/>
      <c r="K66" s="22">
        <v>300000</v>
      </c>
      <c r="L66" s="32">
        <f>SUM(K52:K66)</f>
        <v>501410030.25</v>
      </c>
    </row>
    <row r="67" spans="1:12" ht="9.75" customHeight="1" x14ac:dyDescent="0.25">
      <c r="B67" s="29" t="s">
        <v>28</v>
      </c>
      <c r="C67" s="29"/>
      <c r="D67" s="22">
        <v>392864925</v>
      </c>
      <c r="I67" s="26"/>
      <c r="J67" s="26"/>
      <c r="K67" s="22"/>
      <c r="L67" s="32"/>
    </row>
    <row r="68" spans="1:12" ht="9.75" customHeight="1" x14ac:dyDescent="0.25">
      <c r="A68" s="21"/>
      <c r="B68" s="29" t="s">
        <v>29</v>
      </c>
      <c r="C68" s="29"/>
      <c r="D68" s="22">
        <v>455213634</v>
      </c>
      <c r="F68" s="22"/>
      <c r="H68" s="24" t="s">
        <v>164</v>
      </c>
      <c r="I68" s="21"/>
      <c r="J68" s="26"/>
    </row>
    <row r="69" spans="1:12" ht="9.75" customHeight="1" x14ac:dyDescent="0.25">
      <c r="A69" s="21"/>
      <c r="B69" s="29" t="s">
        <v>30</v>
      </c>
      <c r="C69" s="29"/>
      <c r="D69" s="22">
        <v>209950413</v>
      </c>
      <c r="F69" s="22"/>
      <c r="G69" s="22"/>
      <c r="H69" s="21"/>
      <c r="I69" s="26" t="s">
        <v>58</v>
      </c>
      <c r="J69" s="26"/>
      <c r="K69" s="22">
        <v>10031938.720000001</v>
      </c>
    </row>
    <row r="70" spans="1:12" ht="9.75" customHeight="1" x14ac:dyDescent="0.25">
      <c r="A70" s="21"/>
      <c r="B70" s="29" t="s">
        <v>31</v>
      </c>
      <c r="C70" s="29"/>
      <c r="D70" s="22">
        <v>235463587</v>
      </c>
      <c r="F70" s="22"/>
      <c r="G70" s="22"/>
      <c r="H70" s="21"/>
      <c r="I70" s="26" t="s">
        <v>100</v>
      </c>
      <c r="J70" s="26"/>
      <c r="K70" s="22">
        <v>78995182.849999994</v>
      </c>
    </row>
    <row r="71" spans="1:12" ht="9.75" customHeight="1" x14ac:dyDescent="0.25">
      <c r="A71" s="21"/>
      <c r="B71" s="29" t="s">
        <v>32</v>
      </c>
      <c r="C71" s="29"/>
      <c r="D71" s="22">
        <v>1689122573</v>
      </c>
      <c r="F71" s="22"/>
      <c r="G71" s="22"/>
      <c r="H71" s="21"/>
      <c r="I71" s="26" t="s">
        <v>101</v>
      </c>
      <c r="J71" s="26"/>
      <c r="K71" s="22">
        <v>17274784.539999999</v>
      </c>
    </row>
    <row r="72" spans="1:12" ht="9.75" customHeight="1" x14ac:dyDescent="0.25">
      <c r="B72" s="29" t="s">
        <v>33</v>
      </c>
      <c r="C72" s="29"/>
      <c r="D72" s="22">
        <v>87438460</v>
      </c>
      <c r="E72" s="22">
        <f>SUM(D66:D72)</f>
        <v>10818416114</v>
      </c>
      <c r="F72" s="22"/>
      <c r="G72" s="22"/>
      <c r="H72" s="21"/>
      <c r="I72" s="26" t="s">
        <v>141</v>
      </c>
      <c r="J72" s="26"/>
      <c r="K72" s="22">
        <v>121436.82999999999</v>
      </c>
    </row>
    <row r="73" spans="1:12" ht="9.75" customHeight="1" x14ac:dyDescent="0.25">
      <c r="F73" s="22"/>
      <c r="G73" s="22"/>
      <c r="H73" s="21"/>
      <c r="I73" s="26" t="s">
        <v>168</v>
      </c>
      <c r="J73" s="26"/>
      <c r="K73" s="22">
        <v>14381501.880000001</v>
      </c>
    </row>
    <row r="74" spans="1:12" ht="9.75" customHeight="1" x14ac:dyDescent="0.25">
      <c r="F74" s="22"/>
      <c r="G74" s="22"/>
      <c r="H74" s="21"/>
      <c r="I74" s="26" t="s">
        <v>93</v>
      </c>
      <c r="J74" s="26"/>
      <c r="K74" s="22">
        <v>157819914.61000001</v>
      </c>
      <c r="L74" s="32">
        <f>SUM(K69:K74)</f>
        <v>278624759.43000001</v>
      </c>
    </row>
    <row r="75" spans="1:12" ht="9.75" customHeight="1" x14ac:dyDescent="0.25">
      <c r="G75" s="22"/>
      <c r="H75" s="33"/>
      <c r="I75" s="26"/>
      <c r="J75" s="26"/>
      <c r="K75" s="22"/>
    </row>
    <row r="76" spans="1:12" ht="9.75" customHeight="1" x14ac:dyDescent="0.25">
      <c r="A76" s="24" t="s">
        <v>34</v>
      </c>
      <c r="B76" s="21"/>
      <c r="C76" s="21"/>
      <c r="D76" s="22"/>
      <c r="H76" s="24" t="s">
        <v>165</v>
      </c>
      <c r="I76" s="21"/>
      <c r="J76" s="26"/>
      <c r="K76" s="22"/>
    </row>
    <row r="77" spans="1:12" ht="9.75" customHeight="1" x14ac:dyDescent="0.25">
      <c r="A77" s="21"/>
      <c r="H77" s="28"/>
      <c r="I77" s="26" t="s">
        <v>58</v>
      </c>
      <c r="J77" s="26"/>
      <c r="K77" s="22">
        <v>6117923.0899999999</v>
      </c>
    </row>
    <row r="78" spans="1:12" ht="9.75" customHeight="1" x14ac:dyDescent="0.25">
      <c r="A78" s="21"/>
      <c r="B78" s="21" t="s">
        <v>35</v>
      </c>
      <c r="C78" s="21"/>
      <c r="D78" s="22">
        <v>242289384</v>
      </c>
      <c r="H78" s="21"/>
      <c r="I78" s="26" t="s">
        <v>102</v>
      </c>
      <c r="J78" s="26"/>
      <c r="K78" s="22">
        <v>687629115.61000001</v>
      </c>
    </row>
    <row r="79" spans="1:12" ht="9.75" customHeight="1" x14ac:dyDescent="0.25">
      <c r="A79" s="21"/>
      <c r="B79" s="21" t="s">
        <v>36</v>
      </c>
      <c r="C79" s="21"/>
      <c r="D79" s="22">
        <v>428627196</v>
      </c>
      <c r="H79" s="21"/>
      <c r="I79" s="26" t="s">
        <v>137</v>
      </c>
      <c r="J79" s="26"/>
      <c r="K79" s="22">
        <v>1250560476.5699999</v>
      </c>
    </row>
    <row r="80" spans="1:12" ht="9.75" customHeight="1" x14ac:dyDescent="0.25">
      <c r="A80" s="21"/>
      <c r="B80" s="21" t="s">
        <v>37</v>
      </c>
      <c r="C80" s="21"/>
      <c r="D80" s="22">
        <v>919861686</v>
      </c>
      <c r="H80" s="21"/>
      <c r="I80" s="26" t="s">
        <v>103</v>
      </c>
      <c r="J80" s="26"/>
      <c r="K80" s="22">
        <v>958947544.76999998</v>
      </c>
    </row>
    <row r="81" spans="1:13" ht="9.75" customHeight="1" x14ac:dyDescent="0.25">
      <c r="A81" s="21"/>
      <c r="B81" s="21" t="s">
        <v>38</v>
      </c>
      <c r="C81" s="21"/>
      <c r="D81" s="22">
        <v>93900480</v>
      </c>
      <c r="F81" s="22"/>
      <c r="H81" s="21"/>
      <c r="I81" s="26" t="s">
        <v>105</v>
      </c>
      <c r="J81" s="26"/>
      <c r="K81" s="22">
        <v>97533195.780000001</v>
      </c>
      <c r="L81" s="32"/>
    </row>
    <row r="82" spans="1:13" ht="9.75" customHeight="1" x14ac:dyDescent="0.25">
      <c r="A82" s="21"/>
      <c r="B82" s="21" t="s">
        <v>39</v>
      </c>
      <c r="C82" s="21"/>
      <c r="D82" s="22">
        <v>4545860810.1300001</v>
      </c>
      <c r="F82" s="22"/>
      <c r="G82" s="22"/>
      <c r="H82" s="21"/>
      <c r="I82" s="26" t="s">
        <v>106</v>
      </c>
      <c r="J82" s="26"/>
      <c r="K82" s="22">
        <v>26820652.110000003</v>
      </c>
      <c r="L82" s="32"/>
    </row>
    <row r="83" spans="1:13" ht="9.75" customHeight="1" x14ac:dyDescent="0.25">
      <c r="A83" s="21"/>
      <c r="B83" s="21" t="s">
        <v>40</v>
      </c>
      <c r="C83" s="21"/>
      <c r="D83" s="22">
        <v>836736967</v>
      </c>
      <c r="F83" s="22"/>
      <c r="G83" s="22"/>
      <c r="H83" s="21"/>
      <c r="I83" s="26" t="s">
        <v>107</v>
      </c>
      <c r="J83" s="26"/>
      <c r="K83" s="22">
        <v>37243982.990000002</v>
      </c>
    </row>
    <row r="84" spans="1:13" ht="9.75" customHeight="1" x14ac:dyDescent="0.25">
      <c r="A84" s="21"/>
      <c r="B84" s="21" t="s">
        <v>148</v>
      </c>
      <c r="C84" s="21"/>
      <c r="D84" s="22">
        <v>65355829</v>
      </c>
      <c r="F84" s="22"/>
      <c r="G84" s="22"/>
      <c r="H84" s="21"/>
      <c r="I84" s="26" t="s">
        <v>142</v>
      </c>
      <c r="J84" s="26"/>
      <c r="K84" s="22">
        <v>30209732.750000004</v>
      </c>
      <c r="L84" s="22">
        <f>SUM(K77:K84)</f>
        <v>3095062623.6700001</v>
      </c>
    </row>
    <row r="85" spans="1:13" ht="9.75" customHeight="1" x14ac:dyDescent="0.25">
      <c r="A85" s="21"/>
      <c r="B85" s="21" t="s">
        <v>41</v>
      </c>
      <c r="C85" s="21"/>
      <c r="D85" s="22">
        <v>473819108</v>
      </c>
      <c r="G85" s="22"/>
      <c r="H85" s="21"/>
      <c r="I85" s="26"/>
      <c r="J85" s="26"/>
      <c r="K85" s="22"/>
    </row>
    <row r="86" spans="1:13" ht="9.75" customHeight="1" x14ac:dyDescent="0.25">
      <c r="A86" s="21"/>
      <c r="B86" s="21" t="s">
        <v>149</v>
      </c>
      <c r="C86" s="21"/>
      <c r="D86" s="22">
        <v>106880829</v>
      </c>
      <c r="E86" s="22">
        <f>SUM(D78:D86)</f>
        <v>7713332289.1300001</v>
      </c>
      <c r="H86" s="24" t="s">
        <v>166</v>
      </c>
      <c r="I86" s="26"/>
      <c r="J86" s="26"/>
      <c r="K86" s="22"/>
      <c r="M86" s="34" t="s">
        <v>52</v>
      </c>
    </row>
    <row r="87" spans="1:13" ht="9.75" customHeight="1" x14ac:dyDescent="0.25">
      <c r="H87" s="24"/>
      <c r="I87" s="26" t="s">
        <v>202</v>
      </c>
      <c r="J87" s="26"/>
      <c r="K87" s="22">
        <v>25404016.100000001</v>
      </c>
      <c r="M87" s="34"/>
    </row>
    <row r="88" spans="1:13" ht="9.75" customHeight="1" x14ac:dyDescent="0.25">
      <c r="H88" s="21"/>
      <c r="I88" s="26" t="s">
        <v>58</v>
      </c>
      <c r="J88" s="26"/>
      <c r="K88" s="22">
        <v>78505466.020000011</v>
      </c>
      <c r="M88" s="34"/>
    </row>
    <row r="89" spans="1:13" ht="9.75" customHeight="1" x14ac:dyDescent="0.25">
      <c r="A89" s="21"/>
      <c r="B89" s="21"/>
      <c r="C89" s="21"/>
      <c r="D89" s="22"/>
      <c r="E89" s="22"/>
      <c r="H89" s="21"/>
      <c r="I89" s="26" t="s">
        <v>109</v>
      </c>
      <c r="J89" s="26"/>
      <c r="K89" s="22">
        <v>612376567.49000001</v>
      </c>
      <c r="M89" s="34"/>
    </row>
    <row r="90" spans="1:13" ht="9.75" customHeight="1" x14ac:dyDescent="0.25">
      <c r="A90" s="24" t="s">
        <v>42</v>
      </c>
      <c r="H90" s="21"/>
      <c r="I90" s="26" t="s">
        <v>111</v>
      </c>
      <c r="J90" s="26"/>
      <c r="K90" s="22">
        <v>40824025.799999997</v>
      </c>
      <c r="L90" s="32"/>
    </row>
    <row r="91" spans="1:13" ht="9.75" customHeight="1" x14ac:dyDescent="0.25">
      <c r="A91" s="21"/>
      <c r="H91" s="21"/>
      <c r="I91" s="26" t="s">
        <v>153</v>
      </c>
      <c r="J91" s="26"/>
      <c r="K91" s="22">
        <v>64522671.980000004</v>
      </c>
    </row>
    <row r="92" spans="1:13" ht="9.75" customHeight="1" x14ac:dyDescent="0.25">
      <c r="B92" s="21" t="s">
        <v>43</v>
      </c>
      <c r="C92" s="21"/>
      <c r="D92" s="22">
        <v>130311646.11</v>
      </c>
      <c r="H92" s="21"/>
      <c r="I92" s="26" t="s">
        <v>113</v>
      </c>
      <c r="J92" s="26"/>
      <c r="K92" s="22">
        <v>8676090.5899999999</v>
      </c>
      <c r="L92" s="32"/>
    </row>
    <row r="93" spans="1:13" ht="9.75" customHeight="1" x14ac:dyDescent="0.25">
      <c r="B93" s="21" t="s">
        <v>44</v>
      </c>
      <c r="C93" s="21"/>
      <c r="D93" s="22">
        <v>784885500</v>
      </c>
      <c r="H93" s="21"/>
      <c r="I93" s="26" t="s">
        <v>114</v>
      </c>
      <c r="J93" s="26"/>
      <c r="K93" s="22">
        <v>995118173.67999995</v>
      </c>
    </row>
    <row r="94" spans="1:13" ht="9.75" customHeight="1" x14ac:dyDescent="0.25">
      <c r="B94" s="21" t="s">
        <v>45</v>
      </c>
      <c r="C94" s="21"/>
      <c r="D94" s="22">
        <v>120933978</v>
      </c>
      <c r="H94" s="21"/>
      <c r="I94" s="26" t="s">
        <v>112</v>
      </c>
      <c r="J94" s="26"/>
      <c r="K94" s="22">
        <v>19884406.189999998</v>
      </c>
      <c r="L94" s="22"/>
    </row>
    <row r="95" spans="1:13" ht="9.75" customHeight="1" x14ac:dyDescent="0.25">
      <c r="B95" s="21" t="s">
        <v>46</v>
      </c>
      <c r="C95" s="21"/>
      <c r="D95" s="22">
        <v>81484417</v>
      </c>
      <c r="H95" s="21"/>
      <c r="I95" s="26" t="s">
        <v>199</v>
      </c>
      <c r="J95" s="26"/>
      <c r="K95" s="22">
        <v>39778715.520000003</v>
      </c>
    </row>
    <row r="96" spans="1:13" ht="9.75" customHeight="1" x14ac:dyDescent="0.25">
      <c r="B96" s="21" t="s">
        <v>151</v>
      </c>
      <c r="C96" s="21"/>
      <c r="D96" s="22">
        <v>124116432.15000001</v>
      </c>
      <c r="H96" s="21"/>
      <c r="I96" s="26" t="s">
        <v>198</v>
      </c>
      <c r="J96" s="26"/>
      <c r="K96" s="22">
        <v>4029336.3500000006</v>
      </c>
    </row>
    <row r="97" spans="1:12" ht="9.75" customHeight="1" x14ac:dyDescent="0.25">
      <c r="A97" s="21"/>
      <c r="B97" s="21" t="s">
        <v>173</v>
      </c>
      <c r="C97" s="21"/>
      <c r="D97" s="22">
        <v>40000000</v>
      </c>
      <c r="E97" s="32">
        <f>SUM(D92:D98)</f>
        <v>1281731973.2600002</v>
      </c>
      <c r="H97" s="21"/>
      <c r="I97" s="26" t="s">
        <v>115</v>
      </c>
      <c r="J97" s="26"/>
      <c r="K97" s="22">
        <v>271817990.42999995</v>
      </c>
    </row>
    <row r="98" spans="1:12" ht="9.75" customHeight="1" x14ac:dyDescent="0.25">
      <c r="A98" s="21"/>
      <c r="B98" s="21"/>
      <c r="C98" s="21"/>
      <c r="D98" s="22"/>
      <c r="H98" s="21"/>
      <c r="I98" s="26" t="s">
        <v>116</v>
      </c>
      <c r="J98" s="26"/>
      <c r="K98" s="22">
        <v>115316908.45999999</v>
      </c>
    </row>
    <row r="99" spans="1:12" ht="9.75" customHeight="1" x14ac:dyDescent="0.25">
      <c r="H99" s="21"/>
      <c r="I99" s="26" t="s">
        <v>75</v>
      </c>
      <c r="J99" s="26"/>
      <c r="K99" s="22">
        <v>2078010523.1600001</v>
      </c>
    </row>
    <row r="100" spans="1:12" ht="9.75" customHeight="1" x14ac:dyDescent="0.25">
      <c r="F100" s="22"/>
      <c r="G100" s="22"/>
      <c r="H100" s="21"/>
      <c r="I100" s="26" t="s">
        <v>104</v>
      </c>
      <c r="J100" s="26"/>
      <c r="K100" s="22">
        <v>3206908.09</v>
      </c>
    </row>
    <row r="101" spans="1:12" ht="9.75" customHeight="1" x14ac:dyDescent="0.25">
      <c r="F101" s="22"/>
      <c r="G101" s="22"/>
      <c r="H101" s="21"/>
      <c r="I101" s="26" t="s">
        <v>200</v>
      </c>
      <c r="J101" s="26"/>
      <c r="K101" s="22">
        <v>4706321.5600000005</v>
      </c>
    </row>
    <row r="102" spans="1:12" ht="9.75" customHeight="1" x14ac:dyDescent="0.25">
      <c r="A102" s="21"/>
      <c r="B102" s="21"/>
      <c r="C102" s="21"/>
      <c r="D102" s="22"/>
      <c r="F102" s="22"/>
      <c r="G102" s="22"/>
      <c r="I102" s="26" t="s">
        <v>117</v>
      </c>
      <c r="J102" s="26"/>
      <c r="K102" s="22">
        <v>1124242484.3</v>
      </c>
    </row>
    <row r="103" spans="1:12" ht="9.75" customHeight="1" x14ac:dyDescent="0.25">
      <c r="A103" s="21"/>
      <c r="B103" s="21"/>
      <c r="C103" s="21"/>
      <c r="D103" s="22"/>
      <c r="G103" s="22"/>
      <c r="I103" s="26" t="s">
        <v>118</v>
      </c>
      <c r="J103" s="26"/>
      <c r="K103" s="22">
        <v>230943.59999999998</v>
      </c>
    </row>
    <row r="104" spans="1:12" ht="9.75" customHeight="1" x14ac:dyDescent="0.25">
      <c r="I104" s="26" t="s">
        <v>119</v>
      </c>
      <c r="J104" s="26"/>
      <c r="K104" s="22">
        <v>172229950.31</v>
      </c>
      <c r="L104" s="32"/>
    </row>
    <row r="105" spans="1:12" ht="9.75" customHeight="1" x14ac:dyDescent="0.25">
      <c r="A105" s="35" t="s">
        <v>48</v>
      </c>
      <c r="B105" s="21"/>
      <c r="C105" s="21"/>
      <c r="E105" s="36">
        <v>655389889.80999994</v>
      </c>
      <c r="I105" s="26" t="s">
        <v>120</v>
      </c>
      <c r="J105" s="26"/>
      <c r="K105" s="22">
        <v>21880271.870000001</v>
      </c>
      <c r="L105" s="32"/>
    </row>
    <row r="106" spans="1:12" ht="9.75" customHeight="1" x14ac:dyDescent="0.25">
      <c r="I106" s="26" t="s">
        <v>121</v>
      </c>
      <c r="J106" s="26"/>
      <c r="K106" s="22">
        <v>17409154.98</v>
      </c>
      <c r="L106" s="32"/>
    </row>
    <row r="107" spans="1:12" ht="9.75" customHeight="1" x14ac:dyDescent="0.25">
      <c r="I107" s="26" t="s">
        <v>108</v>
      </c>
      <c r="J107" s="26"/>
      <c r="K107" s="22">
        <v>4292030451.5900002</v>
      </c>
      <c r="L107" s="32"/>
    </row>
    <row r="108" spans="1:12" ht="9.75" customHeight="1" x14ac:dyDescent="0.25">
      <c r="I108" s="26" t="s">
        <v>93</v>
      </c>
      <c r="J108" s="26"/>
      <c r="K108" s="22">
        <v>124116.43</v>
      </c>
      <c r="L108" s="32">
        <f>SUM(K87:K108)</f>
        <v>9990325494.5</v>
      </c>
    </row>
    <row r="109" spans="1:12" ht="9.75" customHeight="1" x14ac:dyDescent="0.25">
      <c r="I109" s="26"/>
      <c r="J109" s="26"/>
      <c r="K109" s="22"/>
    </row>
    <row r="110" spans="1:12" ht="9.75" customHeight="1" x14ac:dyDescent="0.25">
      <c r="H110" s="24" t="s">
        <v>167</v>
      </c>
      <c r="J110" s="21"/>
    </row>
    <row r="111" spans="1:12" ht="9.75" customHeight="1" x14ac:dyDescent="0.25">
      <c r="A111" s="24" t="s">
        <v>49</v>
      </c>
      <c r="I111" s="21" t="s">
        <v>122</v>
      </c>
      <c r="J111" s="21"/>
      <c r="K111" s="23">
        <v>2338871.88</v>
      </c>
    </row>
    <row r="112" spans="1:12" ht="9.75" customHeight="1" x14ac:dyDescent="0.25">
      <c r="H112" s="28"/>
      <c r="I112" s="21" t="s">
        <v>123</v>
      </c>
      <c r="J112" s="21"/>
      <c r="K112" s="23">
        <v>118829770.20999999</v>
      </c>
    </row>
    <row r="113" spans="1:13" ht="9.75" customHeight="1" x14ac:dyDescent="0.25">
      <c r="B113" s="21" t="s">
        <v>50</v>
      </c>
      <c r="C113" s="21"/>
      <c r="D113" s="22">
        <v>1339610.24</v>
      </c>
      <c r="E113" s="32"/>
      <c r="H113" s="28"/>
      <c r="I113" s="21" t="s">
        <v>207</v>
      </c>
      <c r="J113" s="21"/>
      <c r="K113" s="23">
        <v>241579.33000000002</v>
      </c>
    </row>
    <row r="114" spans="1:13" ht="9.75" customHeight="1" x14ac:dyDescent="0.25">
      <c r="B114" s="21" t="s">
        <v>179</v>
      </c>
      <c r="C114" s="21"/>
      <c r="D114" s="22">
        <v>193000</v>
      </c>
      <c r="E114" s="32">
        <f>SUM(D113:D114)</f>
        <v>1532610.24</v>
      </c>
      <c r="I114" s="21" t="s">
        <v>124</v>
      </c>
      <c r="J114" s="21"/>
      <c r="K114" s="23">
        <v>227057.07</v>
      </c>
    </row>
    <row r="115" spans="1:13" ht="9.75" customHeight="1" x14ac:dyDescent="0.25">
      <c r="H115" s="28"/>
      <c r="I115" s="21" t="s">
        <v>169</v>
      </c>
      <c r="J115" s="21"/>
      <c r="K115" s="23">
        <v>14417697.310000002</v>
      </c>
      <c r="L115" s="32">
        <f>SUM(K111:K115)</f>
        <v>136054975.79999998</v>
      </c>
    </row>
    <row r="116" spans="1:13" ht="9.75" customHeight="1" x14ac:dyDescent="0.25">
      <c r="A116" s="21"/>
      <c r="H116" s="28"/>
      <c r="I116" s="21"/>
      <c r="J116" s="21"/>
      <c r="K116" s="23"/>
    </row>
    <row r="117" spans="1:13" ht="9.75" customHeight="1" x14ac:dyDescent="0.25">
      <c r="A117" s="21"/>
      <c r="B117" s="24" t="s">
        <v>51</v>
      </c>
      <c r="C117" s="24"/>
      <c r="F117" s="37">
        <f>SUM(E9:E119)</f>
        <v>29349128475.030006</v>
      </c>
      <c r="I117" s="24" t="s">
        <v>125</v>
      </c>
      <c r="M117" s="32">
        <f>SUM(L8:L117)</f>
        <v>26120809925.250004</v>
      </c>
    </row>
    <row r="118" spans="1:13" ht="9.75" customHeight="1" x14ac:dyDescent="0.25">
      <c r="A118" s="21"/>
      <c r="B118" s="21"/>
      <c r="C118" s="21"/>
      <c r="D118" s="22"/>
      <c r="E118" s="32"/>
    </row>
    <row r="119" spans="1:13" ht="9.75" customHeight="1" x14ac:dyDescent="0.25">
      <c r="A119" s="21"/>
      <c r="B119" s="21"/>
      <c r="C119" s="21"/>
      <c r="D119" s="22"/>
      <c r="E119" s="32"/>
      <c r="H119" s="24" t="s">
        <v>126</v>
      </c>
    </row>
    <row r="120" spans="1:13" ht="9.75" customHeight="1" x14ac:dyDescent="0.25">
      <c r="A120" s="38" t="s">
        <v>154</v>
      </c>
      <c r="D120" s="22">
        <v>750000000</v>
      </c>
      <c r="I120" s="39" t="s">
        <v>127</v>
      </c>
      <c r="J120" s="39"/>
      <c r="K120" s="23">
        <v>901634765.93000007</v>
      </c>
      <c r="M120" s="32"/>
    </row>
    <row r="121" spans="1:13" ht="9.75" customHeight="1" x14ac:dyDescent="0.25">
      <c r="A121" s="24"/>
      <c r="B121" s="24"/>
      <c r="C121" s="24"/>
      <c r="D121" s="22"/>
      <c r="I121" s="21" t="s">
        <v>186</v>
      </c>
      <c r="J121" s="21"/>
      <c r="K121" s="23">
        <v>52117998.039999992</v>
      </c>
      <c r="M121" s="32"/>
    </row>
    <row r="122" spans="1:13" ht="9.75" customHeight="1" x14ac:dyDescent="0.25">
      <c r="I122" s="21" t="s">
        <v>139</v>
      </c>
      <c r="J122" s="21"/>
      <c r="K122" s="23">
        <v>73071421.349999994</v>
      </c>
      <c r="M122" s="32"/>
    </row>
    <row r="123" spans="1:13" ht="9.75" customHeight="1" x14ac:dyDescent="0.25">
      <c r="B123" s="24" t="s">
        <v>197</v>
      </c>
      <c r="F123" s="32">
        <f>+F117+D120</f>
        <v>30099128475.030006</v>
      </c>
      <c r="G123" s="37"/>
      <c r="I123" s="21" t="s">
        <v>93</v>
      </c>
      <c r="J123" s="21"/>
      <c r="K123" s="22">
        <v>300114938.00999999</v>
      </c>
      <c r="L123" s="22">
        <f>SUM(K120:K123)</f>
        <v>1326939123.3299999</v>
      </c>
      <c r="M123" s="32"/>
    </row>
    <row r="124" spans="1:13" ht="9.75" customHeight="1" x14ac:dyDescent="0.25">
      <c r="G124" s="37"/>
      <c r="I124" s="21"/>
      <c r="J124" s="40"/>
      <c r="K124" s="22"/>
    </row>
    <row r="125" spans="1:13" ht="9.75" customHeight="1" x14ac:dyDescent="0.25">
      <c r="A125" s="21"/>
      <c r="B125" s="21"/>
      <c r="C125" s="21"/>
      <c r="D125" s="22"/>
      <c r="F125" s="22"/>
      <c r="G125" s="37"/>
      <c r="H125" s="21"/>
      <c r="I125" s="40" t="s">
        <v>128</v>
      </c>
      <c r="J125" s="40"/>
      <c r="M125" s="32">
        <f>+M117+L123</f>
        <v>27447749048.580002</v>
      </c>
    </row>
    <row r="126" spans="1:13" ht="9.75" customHeight="1" x14ac:dyDescent="0.25">
      <c r="A126" s="24" t="s">
        <v>53</v>
      </c>
      <c r="B126" s="21"/>
      <c r="C126" s="21"/>
      <c r="D126" s="22"/>
      <c r="F126" s="22"/>
      <c r="H126" s="21"/>
      <c r="M126" s="32"/>
    </row>
    <row r="127" spans="1:13" ht="9.75" customHeight="1" x14ac:dyDescent="0.25">
      <c r="A127" s="21"/>
      <c r="B127" s="21" t="s">
        <v>144</v>
      </c>
      <c r="C127" s="21"/>
      <c r="D127" s="22">
        <v>588059466</v>
      </c>
      <c r="E127" s="22"/>
      <c r="H127" s="24" t="s">
        <v>53</v>
      </c>
      <c r="I127" s="21"/>
      <c r="M127" s="32"/>
    </row>
    <row r="128" spans="1:13" ht="9.75" customHeight="1" x14ac:dyDescent="0.25">
      <c r="A128" s="21"/>
      <c r="B128" s="21" t="s">
        <v>133</v>
      </c>
      <c r="C128" s="21"/>
      <c r="D128" s="22">
        <v>7922559</v>
      </c>
      <c r="E128" s="22">
        <f>SUM(D127:D128)</f>
        <v>595982025</v>
      </c>
      <c r="G128" s="22"/>
      <c r="H128" s="21"/>
      <c r="I128" s="33" t="s">
        <v>144</v>
      </c>
      <c r="J128" s="40"/>
      <c r="K128" s="23"/>
      <c r="L128" s="23">
        <v>721738361</v>
      </c>
      <c r="M128" s="32"/>
    </row>
    <row r="129" spans="1:13" ht="9.75" customHeight="1" x14ac:dyDescent="0.25">
      <c r="A129" s="21"/>
      <c r="B129" s="21"/>
      <c r="C129" s="21"/>
      <c r="D129" s="22"/>
      <c r="E129" s="22"/>
      <c r="G129" s="22"/>
      <c r="H129" s="38"/>
      <c r="I129" s="33"/>
      <c r="J129" s="40"/>
      <c r="K129" s="22"/>
      <c r="L129" s="32"/>
      <c r="M129" s="32"/>
    </row>
    <row r="130" spans="1:13" ht="9.75" customHeight="1" x14ac:dyDescent="0.25">
      <c r="A130" s="24" t="s">
        <v>54</v>
      </c>
      <c r="B130" s="21"/>
      <c r="C130" s="21"/>
      <c r="D130" s="22"/>
      <c r="G130" s="22"/>
      <c r="H130" s="24" t="s">
        <v>129</v>
      </c>
      <c r="I130" s="21"/>
      <c r="J130" s="21"/>
      <c r="K130" s="37" t="s">
        <v>52</v>
      </c>
      <c r="M130" s="32"/>
    </row>
    <row r="131" spans="1:13" ht="9.75" customHeight="1" x14ac:dyDescent="0.25">
      <c r="A131" s="21"/>
      <c r="B131" s="21" t="s">
        <v>55</v>
      </c>
      <c r="C131" s="21"/>
      <c r="D131" s="22">
        <v>568721686</v>
      </c>
      <c r="G131" s="37"/>
      <c r="I131" s="21" t="s">
        <v>55</v>
      </c>
      <c r="J131" s="21"/>
      <c r="K131" s="22">
        <v>3061538134</v>
      </c>
    </row>
    <row r="132" spans="1:13" ht="9.75" customHeight="1" x14ac:dyDescent="0.25">
      <c r="A132" s="21"/>
      <c r="B132" s="21" t="s">
        <v>56</v>
      </c>
      <c r="C132" s="21"/>
      <c r="D132" s="22">
        <v>1109446660</v>
      </c>
      <c r="E132" s="22">
        <f>SUM(D131:D132)</f>
        <v>1678168346</v>
      </c>
      <c r="F132" s="22">
        <f>SUM(E127:E132)</f>
        <v>2274150371</v>
      </c>
      <c r="G132" s="37"/>
      <c r="I132" s="21" t="s">
        <v>56</v>
      </c>
      <c r="J132" s="41"/>
      <c r="K132" s="22">
        <v>1142253302</v>
      </c>
      <c r="L132" s="22">
        <f>SUM(K131:K132)</f>
        <v>4203791436</v>
      </c>
      <c r="M132" s="32">
        <f>+L128+L132</f>
        <v>4925529797</v>
      </c>
    </row>
    <row r="133" spans="1:13" ht="9.75" customHeight="1" x14ac:dyDescent="0.25">
      <c r="A133" s="21"/>
      <c r="B133" s="41"/>
      <c r="C133" s="41"/>
      <c r="D133" s="37"/>
      <c r="H133" s="21"/>
      <c r="I133" s="41"/>
      <c r="J133" s="24"/>
      <c r="K133" s="42"/>
      <c r="M133" s="32"/>
    </row>
    <row r="134" spans="1:13" ht="9.75" customHeight="1" x14ac:dyDescent="0.25">
      <c r="A134" s="38"/>
      <c r="B134" s="24" t="s">
        <v>132</v>
      </c>
      <c r="C134" s="24"/>
      <c r="D134" s="36" t="s">
        <v>52</v>
      </c>
      <c r="F134" s="22">
        <f>+F123+F132</f>
        <v>32373278846.030006</v>
      </c>
      <c r="I134" s="24" t="s">
        <v>132</v>
      </c>
      <c r="K134" s="36" t="s">
        <v>52</v>
      </c>
      <c r="M134" s="32">
        <f>+M125+M132</f>
        <v>32373278845.580002</v>
      </c>
    </row>
    <row r="135" spans="1:13" ht="9.75" customHeight="1" x14ac:dyDescent="0.25"/>
    <row r="136" spans="1:13" ht="9.75" customHeight="1" x14ac:dyDescent="0.25"/>
    <row r="137" spans="1:13" ht="9.75" customHeight="1" x14ac:dyDescent="0.25"/>
    <row r="138" spans="1:13" ht="9.75" customHeight="1" x14ac:dyDescent="0.25">
      <c r="M138" s="22"/>
    </row>
    <row r="139" spans="1:13" ht="9.75" customHeight="1" x14ac:dyDescent="0.25"/>
    <row r="140" spans="1:13" ht="9.75" customHeight="1" x14ac:dyDescent="0.25">
      <c r="M140" s="22"/>
    </row>
    <row r="141" spans="1:13" ht="9.75" customHeight="1" x14ac:dyDescent="0.25"/>
    <row r="142" spans="1:13" ht="9.75" customHeight="1" x14ac:dyDescent="0.25"/>
  </sheetData>
  <mergeCells count="3">
    <mergeCell ref="A1:K1"/>
    <mergeCell ref="A2:K2"/>
    <mergeCell ref="A3:K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Acumulado</vt:lpstr>
      <vt:lpstr>4to Trim</vt:lpstr>
      <vt:lpstr>3er trim</vt:lpstr>
      <vt:lpstr>2do trim</vt:lpstr>
      <vt:lpstr>1er trim</vt:lpstr>
      <vt:lpstr>Acumulado!Área_de_impresión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José Navarro Baca</dc:creator>
  <cp:lastModifiedBy>Manuel José Navarro Baca</cp:lastModifiedBy>
  <cp:lastPrinted>2026-02-04T19:01:26Z</cp:lastPrinted>
  <dcterms:created xsi:type="dcterms:W3CDTF">2020-09-04T19:15:24Z</dcterms:created>
  <dcterms:modified xsi:type="dcterms:W3CDTF">2026-02-04T19:01:45Z</dcterms:modified>
</cp:coreProperties>
</file>